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showInkAnnotation="0" autoCompressPictures="0"/>
  <mc:AlternateContent xmlns:mc="http://schemas.openxmlformats.org/markup-compatibility/2006">
    <mc:Choice Requires="x15">
      <x15ac:absPath xmlns:x15ac="http://schemas.microsoft.com/office/spreadsheetml/2010/11/ac" url="/Users/bernspinks/Dropbox/TASM032 - Blue Economy CRC/05 Work Documents/09 Participant Pack/"/>
    </mc:Choice>
  </mc:AlternateContent>
  <bookViews>
    <workbookView xWindow="-160" yWindow="460" windowWidth="31820" windowHeight="14320" tabRatio="500"/>
  </bookViews>
  <sheets>
    <sheet name="Data input" sheetId="1" r:id="rId1"/>
    <sheet name="Drop Downs" sheetId="3" state="hidden" r:id="rId2"/>
    <sheet name="Summary" sheetId="2" r:id="rId3"/>
  </sheets>
  <definedNames>
    <definedName name="_xlnm.Print_Area" localSheetId="0">'Data input'!$A$1:$M$150</definedName>
    <definedName name="_xlnm.Print_Area" localSheetId="2">Summary!$A$1:$L$22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 i="2" l="1"/>
  <c r="H140" i="1"/>
  <c r="H141" i="1"/>
  <c r="H142" i="1"/>
  <c r="H143" i="1"/>
  <c r="H144" i="1"/>
  <c r="H145" i="1"/>
  <c r="H146" i="1"/>
  <c r="H147" i="1"/>
  <c r="C153" i="1"/>
  <c r="D153" i="1"/>
  <c r="B93" i="1"/>
  <c r="H93" i="1"/>
  <c r="B94" i="1"/>
  <c r="H94" i="1"/>
  <c r="B95" i="1"/>
  <c r="H95" i="1"/>
  <c r="B96" i="1"/>
  <c r="H96" i="1"/>
  <c r="B97" i="1"/>
  <c r="H97" i="1"/>
  <c r="C154" i="1"/>
  <c r="D154" i="1"/>
  <c r="B99" i="1"/>
  <c r="H99" i="1"/>
  <c r="H100" i="1"/>
  <c r="H101" i="1"/>
  <c r="H102" i="1"/>
  <c r="H103" i="1"/>
  <c r="C155" i="1"/>
  <c r="D155" i="1"/>
  <c r="B105" i="1"/>
  <c r="H105" i="1"/>
  <c r="B106" i="1"/>
  <c r="H106" i="1"/>
  <c r="B107" i="1"/>
  <c r="H107" i="1"/>
  <c r="B108" i="1"/>
  <c r="H108" i="1"/>
  <c r="B109" i="1"/>
  <c r="H109" i="1"/>
  <c r="C156" i="1"/>
  <c r="D156" i="1"/>
  <c r="B111" i="1"/>
  <c r="H111" i="1"/>
  <c r="B112" i="1"/>
  <c r="H112" i="1"/>
  <c r="B113" i="1"/>
  <c r="H113" i="1"/>
  <c r="B114" i="1"/>
  <c r="H114" i="1"/>
  <c r="B115" i="1"/>
  <c r="H115" i="1"/>
  <c r="H116" i="1"/>
  <c r="H127" i="1"/>
  <c r="H149" i="1"/>
  <c r="G19" i="2"/>
  <c r="G20" i="2"/>
  <c r="I140" i="1"/>
  <c r="I141" i="1"/>
  <c r="I142" i="1"/>
  <c r="I143" i="1"/>
  <c r="I144" i="1"/>
  <c r="I145" i="1"/>
  <c r="I146" i="1"/>
  <c r="I147" i="1"/>
  <c r="I93" i="1"/>
  <c r="I94" i="1"/>
  <c r="I95" i="1"/>
  <c r="I96" i="1"/>
  <c r="I97" i="1"/>
  <c r="I99" i="1"/>
  <c r="I100" i="1"/>
  <c r="I101" i="1"/>
  <c r="I102" i="1"/>
  <c r="I103" i="1"/>
  <c r="I105" i="1"/>
  <c r="I106" i="1"/>
  <c r="I107" i="1"/>
  <c r="I108" i="1"/>
  <c r="I109" i="1"/>
  <c r="I111" i="1"/>
  <c r="I112" i="1"/>
  <c r="I113" i="1"/>
  <c r="I114" i="1"/>
  <c r="I115" i="1"/>
  <c r="I116" i="1"/>
  <c r="I127" i="1"/>
  <c r="I149" i="1"/>
  <c r="H19" i="2"/>
  <c r="H20" i="2"/>
  <c r="J140" i="1"/>
  <c r="J141" i="1"/>
  <c r="J142" i="1"/>
  <c r="J143" i="1"/>
  <c r="J144" i="1"/>
  <c r="J145" i="1"/>
  <c r="J146" i="1"/>
  <c r="J147" i="1"/>
  <c r="J93" i="1"/>
  <c r="J94" i="1"/>
  <c r="J95" i="1"/>
  <c r="J96" i="1"/>
  <c r="J97" i="1"/>
  <c r="J99" i="1"/>
  <c r="J100" i="1"/>
  <c r="J101" i="1"/>
  <c r="J102" i="1"/>
  <c r="J103" i="1"/>
  <c r="J105" i="1"/>
  <c r="J106" i="1"/>
  <c r="J107" i="1"/>
  <c r="J108" i="1"/>
  <c r="J109" i="1"/>
  <c r="J111" i="1"/>
  <c r="J112" i="1"/>
  <c r="J113" i="1"/>
  <c r="J114" i="1"/>
  <c r="J115" i="1"/>
  <c r="J116" i="1"/>
  <c r="J127" i="1"/>
  <c r="J149" i="1"/>
  <c r="I19" i="2"/>
  <c r="I20" i="2"/>
  <c r="K140" i="1"/>
  <c r="K141" i="1"/>
  <c r="K142" i="1"/>
  <c r="K143" i="1"/>
  <c r="K144" i="1"/>
  <c r="K145" i="1"/>
  <c r="K146" i="1"/>
  <c r="K147" i="1"/>
  <c r="K93" i="1"/>
  <c r="K94" i="1"/>
  <c r="K95" i="1"/>
  <c r="K96" i="1"/>
  <c r="K97" i="1"/>
  <c r="K99" i="1"/>
  <c r="K100" i="1"/>
  <c r="K101" i="1"/>
  <c r="K102" i="1"/>
  <c r="K103" i="1"/>
  <c r="K105" i="1"/>
  <c r="K106" i="1"/>
  <c r="K107" i="1"/>
  <c r="K108" i="1"/>
  <c r="K109" i="1"/>
  <c r="K111" i="1"/>
  <c r="K112" i="1"/>
  <c r="K113" i="1"/>
  <c r="K114" i="1"/>
  <c r="K115" i="1"/>
  <c r="K116" i="1"/>
  <c r="K127" i="1"/>
  <c r="K149" i="1"/>
  <c r="J19" i="2"/>
  <c r="J20" i="2"/>
  <c r="L140" i="1"/>
  <c r="L141" i="1"/>
  <c r="L142" i="1"/>
  <c r="L143" i="1"/>
  <c r="L144" i="1"/>
  <c r="L145" i="1"/>
  <c r="L146" i="1"/>
  <c r="L147" i="1"/>
  <c r="L93" i="1"/>
  <c r="L94" i="1"/>
  <c r="L95" i="1"/>
  <c r="L96" i="1"/>
  <c r="L97" i="1"/>
  <c r="L99" i="1"/>
  <c r="L100" i="1"/>
  <c r="L101" i="1"/>
  <c r="L102" i="1"/>
  <c r="L103" i="1"/>
  <c r="L105" i="1"/>
  <c r="L106" i="1"/>
  <c r="L107" i="1"/>
  <c r="L108" i="1"/>
  <c r="L109" i="1"/>
  <c r="L111" i="1"/>
  <c r="L112" i="1"/>
  <c r="L113" i="1"/>
  <c r="L114" i="1"/>
  <c r="L115" i="1"/>
  <c r="L116" i="1"/>
  <c r="L127" i="1"/>
  <c r="L149" i="1"/>
  <c r="K19" i="2"/>
  <c r="K20" i="2"/>
  <c r="C140" i="1"/>
  <c r="C141" i="1"/>
  <c r="C142" i="1"/>
  <c r="C143" i="1"/>
  <c r="C144" i="1"/>
  <c r="C145" i="1"/>
  <c r="C146" i="1"/>
  <c r="C147" i="1"/>
  <c r="C93" i="1"/>
  <c r="C94" i="1"/>
  <c r="C95" i="1"/>
  <c r="C96" i="1"/>
  <c r="C97" i="1"/>
  <c r="C99" i="1"/>
  <c r="C100" i="1"/>
  <c r="C101" i="1"/>
  <c r="C102" i="1"/>
  <c r="C103" i="1"/>
  <c r="C105" i="1"/>
  <c r="C106" i="1"/>
  <c r="C107" i="1"/>
  <c r="C108" i="1"/>
  <c r="C109" i="1"/>
  <c r="C111" i="1"/>
  <c r="C112" i="1"/>
  <c r="C113" i="1"/>
  <c r="C114" i="1"/>
  <c r="C115" i="1"/>
  <c r="C116" i="1"/>
  <c r="C127" i="1"/>
  <c r="C149" i="1"/>
  <c r="B19" i="2"/>
  <c r="B20" i="2"/>
  <c r="D140" i="1"/>
  <c r="D141" i="1"/>
  <c r="D142" i="1"/>
  <c r="D143" i="1"/>
  <c r="D144" i="1"/>
  <c r="D145" i="1"/>
  <c r="D146" i="1"/>
  <c r="D147" i="1"/>
  <c r="D93" i="1"/>
  <c r="D94" i="1"/>
  <c r="D95" i="1"/>
  <c r="D96" i="1"/>
  <c r="D97" i="1"/>
  <c r="D99" i="1"/>
  <c r="D100" i="1"/>
  <c r="D101" i="1"/>
  <c r="D102" i="1"/>
  <c r="D103" i="1"/>
  <c r="D105" i="1"/>
  <c r="D106" i="1"/>
  <c r="D107" i="1"/>
  <c r="D108" i="1"/>
  <c r="D109" i="1"/>
  <c r="D111" i="1"/>
  <c r="D112" i="1"/>
  <c r="D113" i="1"/>
  <c r="D114" i="1"/>
  <c r="D115" i="1"/>
  <c r="D116" i="1"/>
  <c r="D127" i="1"/>
  <c r="D149" i="1"/>
  <c r="C19" i="2"/>
  <c r="C20" i="2"/>
  <c r="E140" i="1"/>
  <c r="E141" i="1"/>
  <c r="E142" i="1"/>
  <c r="E143" i="1"/>
  <c r="E144" i="1"/>
  <c r="E145" i="1"/>
  <c r="E146" i="1"/>
  <c r="E147" i="1"/>
  <c r="E93" i="1"/>
  <c r="E94" i="1"/>
  <c r="E95" i="1"/>
  <c r="E96" i="1"/>
  <c r="E97" i="1"/>
  <c r="E99" i="1"/>
  <c r="E100" i="1"/>
  <c r="E101" i="1"/>
  <c r="E102" i="1"/>
  <c r="E103" i="1"/>
  <c r="E105" i="1"/>
  <c r="E106" i="1"/>
  <c r="E107" i="1"/>
  <c r="E108" i="1"/>
  <c r="E109" i="1"/>
  <c r="E111" i="1"/>
  <c r="E112" i="1"/>
  <c r="E113" i="1"/>
  <c r="E114" i="1"/>
  <c r="E115" i="1"/>
  <c r="E116" i="1"/>
  <c r="E127" i="1"/>
  <c r="E149" i="1"/>
  <c r="D19" i="2"/>
  <c r="D20" i="2"/>
  <c r="F140" i="1"/>
  <c r="F141" i="1"/>
  <c r="F142" i="1"/>
  <c r="F143" i="1"/>
  <c r="F144" i="1"/>
  <c r="F145" i="1"/>
  <c r="F146" i="1"/>
  <c r="F147" i="1"/>
  <c r="F93" i="1"/>
  <c r="F94" i="1"/>
  <c r="F95" i="1"/>
  <c r="F96" i="1"/>
  <c r="F97" i="1"/>
  <c r="F99" i="1"/>
  <c r="F100" i="1"/>
  <c r="F101" i="1"/>
  <c r="F102" i="1"/>
  <c r="F103" i="1"/>
  <c r="F105" i="1"/>
  <c r="F106" i="1"/>
  <c r="F107" i="1"/>
  <c r="F108" i="1"/>
  <c r="F109" i="1"/>
  <c r="F111" i="1"/>
  <c r="F112" i="1"/>
  <c r="F113" i="1"/>
  <c r="F114" i="1"/>
  <c r="F115" i="1"/>
  <c r="F116" i="1"/>
  <c r="F127" i="1"/>
  <c r="F149" i="1"/>
  <c r="E19" i="2"/>
  <c r="E20" i="2"/>
  <c r="G140" i="1"/>
  <c r="G141" i="1"/>
  <c r="G142" i="1"/>
  <c r="G143" i="1"/>
  <c r="G144" i="1"/>
  <c r="G145" i="1"/>
  <c r="G146" i="1"/>
  <c r="G147" i="1"/>
  <c r="G93" i="1"/>
  <c r="G94" i="1"/>
  <c r="G95" i="1"/>
  <c r="G96" i="1"/>
  <c r="G97" i="1"/>
  <c r="G99" i="1"/>
  <c r="G100" i="1"/>
  <c r="G101" i="1"/>
  <c r="G102" i="1"/>
  <c r="G103" i="1"/>
  <c r="G105" i="1"/>
  <c r="G106" i="1"/>
  <c r="G107" i="1"/>
  <c r="G108" i="1"/>
  <c r="G109" i="1"/>
  <c r="G111" i="1"/>
  <c r="G112" i="1"/>
  <c r="G113" i="1"/>
  <c r="G114" i="1"/>
  <c r="G115" i="1"/>
  <c r="G116" i="1"/>
  <c r="G127" i="1"/>
  <c r="G149" i="1"/>
  <c r="F19" i="2"/>
  <c r="F20" i="2"/>
  <c r="L20" i="2"/>
  <c r="L19" i="2"/>
  <c r="M15" i="1"/>
  <c r="B5" i="2"/>
  <c r="C32" i="1"/>
  <c r="C35" i="1"/>
  <c r="F32" i="1"/>
  <c r="F35" i="1"/>
  <c r="D32" i="1"/>
  <c r="D35" i="1"/>
  <c r="E32" i="1"/>
  <c r="E35" i="1"/>
  <c r="G32" i="1"/>
  <c r="G35" i="1"/>
  <c r="H32" i="1"/>
  <c r="H35" i="1"/>
  <c r="I32" i="1"/>
  <c r="I35" i="1"/>
  <c r="J32" i="1"/>
  <c r="J35" i="1"/>
  <c r="K32" i="1"/>
  <c r="K35" i="1"/>
  <c r="L32" i="1"/>
  <c r="L35" i="1"/>
  <c r="M35" i="1"/>
  <c r="B6" i="2"/>
  <c r="M39" i="1"/>
  <c r="M40" i="1"/>
  <c r="M41" i="1"/>
  <c r="M42" i="1"/>
  <c r="M43" i="1"/>
  <c r="M44" i="1"/>
  <c r="M45" i="1"/>
  <c r="B7" i="2"/>
  <c r="E153" i="1"/>
  <c r="H49" i="1"/>
  <c r="I49" i="1"/>
  <c r="J49" i="1"/>
  <c r="K49" i="1"/>
  <c r="L49" i="1"/>
  <c r="M49" i="1"/>
  <c r="E154" i="1"/>
  <c r="H50" i="1"/>
  <c r="I50" i="1"/>
  <c r="J50" i="1"/>
  <c r="K50" i="1"/>
  <c r="L50" i="1"/>
  <c r="M50" i="1"/>
  <c r="E155" i="1"/>
  <c r="H51" i="1"/>
  <c r="I51" i="1"/>
  <c r="J51" i="1"/>
  <c r="K51" i="1"/>
  <c r="L51" i="1"/>
  <c r="M51" i="1"/>
  <c r="E156" i="1"/>
  <c r="H52" i="1"/>
  <c r="I52" i="1"/>
  <c r="J52" i="1"/>
  <c r="K52" i="1"/>
  <c r="L52" i="1"/>
  <c r="M52" i="1"/>
  <c r="M53" i="1"/>
  <c r="B8" i="2"/>
  <c r="B9" i="2"/>
  <c r="D49" i="1"/>
  <c r="E49" i="1"/>
  <c r="F49" i="1"/>
  <c r="G49" i="1"/>
  <c r="D50" i="1"/>
  <c r="E50" i="1"/>
  <c r="F50" i="1"/>
  <c r="G50" i="1"/>
  <c r="D51" i="1"/>
  <c r="E51" i="1"/>
  <c r="F51" i="1"/>
  <c r="G51" i="1"/>
  <c r="D52" i="1"/>
  <c r="E52" i="1"/>
  <c r="F52" i="1"/>
  <c r="G52" i="1"/>
  <c r="C50" i="1"/>
  <c r="C52" i="1"/>
  <c r="C51" i="1"/>
  <c r="C49" i="1"/>
  <c r="B24" i="3"/>
  <c r="B25" i="3"/>
  <c r="M149" i="1"/>
  <c r="M140" i="1"/>
  <c r="M141" i="1"/>
  <c r="M142" i="1"/>
  <c r="M143" i="1"/>
  <c r="M144" i="1"/>
  <c r="M145" i="1"/>
  <c r="M146" i="1"/>
  <c r="M147" i="1"/>
  <c r="A141" i="1"/>
  <c r="A142" i="1"/>
  <c r="A143" i="1"/>
  <c r="A144" i="1"/>
  <c r="A145" i="1"/>
  <c r="A146" i="1"/>
  <c r="A140" i="1"/>
  <c r="M105" i="1"/>
  <c r="A115" i="1"/>
  <c r="A114" i="1"/>
  <c r="A113" i="1"/>
  <c r="A112" i="1"/>
  <c r="A111" i="1"/>
  <c r="A109" i="1"/>
  <c r="A108" i="1"/>
  <c r="A107" i="1"/>
  <c r="A106" i="1"/>
  <c r="A105" i="1"/>
  <c r="A103" i="1"/>
  <c r="A102" i="1"/>
  <c r="A101" i="1"/>
  <c r="A100" i="1"/>
  <c r="A99" i="1"/>
  <c r="A93" i="1"/>
  <c r="A95" i="1"/>
  <c r="A96" i="1"/>
  <c r="A97" i="1"/>
  <c r="A94" i="1"/>
  <c r="M115" i="1"/>
  <c r="M114" i="1"/>
  <c r="M113" i="1"/>
  <c r="M112" i="1"/>
  <c r="M111" i="1"/>
  <c r="M109" i="1"/>
  <c r="M108" i="1"/>
  <c r="M107" i="1"/>
  <c r="M106" i="1"/>
  <c r="M100" i="1"/>
  <c r="M101" i="1"/>
  <c r="M102" i="1"/>
  <c r="M103" i="1"/>
  <c r="M99" i="1"/>
  <c r="M94" i="1"/>
  <c r="M95" i="1"/>
  <c r="M96" i="1"/>
  <c r="M97" i="1"/>
  <c r="M93" i="1"/>
  <c r="M65" i="1"/>
  <c r="M66" i="1"/>
  <c r="M67" i="1"/>
  <c r="M68" i="1"/>
  <c r="M69" i="1"/>
  <c r="M71" i="1"/>
  <c r="M72" i="1"/>
  <c r="M73" i="1"/>
  <c r="M74" i="1"/>
  <c r="M75" i="1"/>
  <c r="M77" i="1"/>
  <c r="M78" i="1"/>
  <c r="M79" i="1"/>
  <c r="M80" i="1"/>
  <c r="M81" i="1"/>
  <c r="M83" i="1"/>
  <c r="M84" i="1"/>
  <c r="M85" i="1"/>
  <c r="M86" i="1"/>
  <c r="M87" i="1"/>
  <c r="M88" i="1"/>
  <c r="L88" i="1"/>
  <c r="D88" i="1"/>
  <c r="E88" i="1"/>
  <c r="F88" i="1"/>
  <c r="G88" i="1"/>
  <c r="H88" i="1"/>
  <c r="I88" i="1"/>
  <c r="J88" i="1"/>
  <c r="K88" i="1"/>
  <c r="C88" i="1"/>
  <c r="B103" i="1"/>
  <c r="B102" i="1"/>
  <c r="B101" i="1"/>
  <c r="B100" i="1"/>
  <c r="M31" i="1"/>
  <c r="M21" i="1"/>
  <c r="M22" i="1"/>
  <c r="M23" i="1"/>
  <c r="M24" i="1"/>
  <c r="M25" i="1"/>
  <c r="M26" i="1"/>
  <c r="M27" i="1"/>
  <c r="M28" i="1"/>
  <c r="M29" i="1"/>
  <c r="M30" i="1"/>
  <c r="M20" i="1"/>
  <c r="M32" i="1"/>
  <c r="C45" i="1"/>
  <c r="G137" i="1"/>
  <c r="F137" i="1"/>
  <c r="E137" i="1"/>
  <c r="D137" i="1"/>
  <c r="C137" i="1"/>
  <c r="G53" i="1"/>
  <c r="F53" i="1"/>
  <c r="E53" i="1"/>
  <c r="D53" i="1"/>
  <c r="C53" i="1"/>
  <c r="G45" i="1"/>
  <c r="F45" i="1"/>
  <c r="E45" i="1"/>
  <c r="D45" i="1"/>
  <c r="I137" i="1"/>
  <c r="J137" i="1"/>
  <c r="K137" i="1"/>
  <c r="L137" i="1"/>
  <c r="H137" i="1"/>
  <c r="M130" i="1"/>
  <c r="M131" i="1"/>
  <c r="M132" i="1"/>
  <c r="M133" i="1"/>
  <c r="M134" i="1"/>
  <c r="M135" i="1"/>
  <c r="M136" i="1"/>
  <c r="M137" i="1"/>
  <c r="M121" i="1"/>
  <c r="M120" i="1"/>
  <c r="M122" i="1"/>
  <c r="M123" i="1"/>
  <c r="M124" i="1"/>
  <c r="M125" i="1"/>
  <c r="M126" i="1"/>
  <c r="M127" i="1"/>
  <c r="H53" i="1"/>
  <c r="L45" i="1"/>
  <c r="I53" i="1"/>
  <c r="J53" i="1"/>
  <c r="K53" i="1"/>
  <c r="L53" i="1"/>
  <c r="F154" i="1"/>
  <c r="F155" i="1"/>
  <c r="F156" i="1"/>
  <c r="F153" i="1"/>
  <c r="M116" i="1"/>
  <c r="F158" i="1"/>
  <c r="F157" i="1"/>
  <c r="I45" i="1"/>
  <c r="J45" i="1"/>
  <c r="K45" i="1"/>
  <c r="H45" i="1"/>
  <c r="C13" i="2"/>
  <c r="C16" i="2"/>
  <c r="B12" i="2"/>
  <c r="B13" i="2"/>
  <c r="B14" i="2"/>
  <c r="C6" i="2"/>
  <c r="C9" i="2"/>
  <c r="B15" i="2"/>
  <c r="B16" i="2"/>
</calcChain>
</file>

<file path=xl/sharedStrings.xml><?xml version="1.0" encoding="utf-8"?>
<sst xmlns="http://schemas.openxmlformats.org/spreadsheetml/2006/main" count="236" uniqueCount="102">
  <si>
    <t>Program</t>
  </si>
  <si>
    <t>Year 1</t>
  </si>
  <si>
    <t>Year 2</t>
  </si>
  <si>
    <t>Year 3</t>
  </si>
  <si>
    <t>Year 4</t>
  </si>
  <si>
    <t>Year 5</t>
  </si>
  <si>
    <t>TOTAL</t>
  </si>
  <si>
    <t>Total</t>
  </si>
  <si>
    <t>In-kind staff ($)</t>
  </si>
  <si>
    <t>In-kind overhead</t>
  </si>
  <si>
    <t>Salary Classification</t>
  </si>
  <si>
    <t>Base Salary</t>
  </si>
  <si>
    <t>Oncosts</t>
  </si>
  <si>
    <t>Overheads</t>
  </si>
  <si>
    <t xml:space="preserve">Total </t>
  </si>
  <si>
    <t>Classification E: Cash Funded PhDs</t>
  </si>
  <si>
    <t>Classification F: Cash Funded PhD Topups</t>
  </si>
  <si>
    <t>Oncosts:</t>
  </si>
  <si>
    <t>Table 1: Cash salaries, PhD stipend</t>
  </si>
  <si>
    <t>Senior Manager / Program Manager</t>
  </si>
  <si>
    <t>FTE</t>
  </si>
  <si>
    <t>Project manager</t>
  </si>
  <si>
    <t>Post Doc</t>
  </si>
  <si>
    <t>Research Assistant / Tech Assistant</t>
  </si>
  <si>
    <t>Salary &amp; Oncosts</t>
  </si>
  <si>
    <t>Post Doc (or equivalent)</t>
  </si>
  <si>
    <t>Project manager (or equivalent)</t>
  </si>
  <si>
    <t>In-kind overhead from cash funded staff (this will automatically fill out once the cash budget is completed)</t>
  </si>
  <si>
    <t>Cash contribution</t>
  </si>
  <si>
    <t>Summary (per annum average)</t>
  </si>
  <si>
    <t>Term of CRC (years)</t>
  </si>
  <si>
    <t xml:space="preserve">In-kind FTE </t>
  </si>
  <si>
    <t>$</t>
  </si>
  <si>
    <t>In-kind other</t>
  </si>
  <si>
    <t>In-kind overhead for cash funded staff</t>
  </si>
  <si>
    <t>Total contribution (per annum)</t>
  </si>
  <si>
    <t>Cash budget</t>
  </si>
  <si>
    <t>Pre inflation</t>
  </si>
  <si>
    <t>Inflation</t>
  </si>
  <si>
    <t>Classification &amp; Role</t>
  </si>
  <si>
    <t>Participant name:</t>
  </si>
  <si>
    <t>TOTAL CASH</t>
  </si>
  <si>
    <t>TOTAL PhDs</t>
  </si>
  <si>
    <t>TOTAL OTHER CASH</t>
  </si>
  <si>
    <t>TOTAL SALARIES</t>
  </si>
  <si>
    <t>SUMMARY</t>
  </si>
  <si>
    <t>In-kind other, e.g. proportionate use of lab and/or equipment; travel and consumables</t>
  </si>
  <si>
    <t>Sector</t>
  </si>
  <si>
    <t>Blue Economy CRC - Participant Contribution Form</t>
  </si>
  <si>
    <t>ABN or A.C.N.</t>
  </si>
  <si>
    <t>Organisation Name</t>
  </si>
  <si>
    <t>Industry</t>
  </si>
  <si>
    <t>Research</t>
  </si>
  <si>
    <t>Other</t>
  </si>
  <si>
    <t>SIZE</t>
  </si>
  <si>
    <t>Small</t>
  </si>
  <si>
    <t>Medium</t>
  </si>
  <si>
    <t>Large</t>
  </si>
  <si>
    <t>Sector (use drop down menu)</t>
  </si>
  <si>
    <t>Size (use drop down menu)</t>
  </si>
  <si>
    <t>Year 6</t>
  </si>
  <si>
    <t>Year 7</t>
  </si>
  <si>
    <t>Year 8</t>
  </si>
  <si>
    <t>Year 9</t>
  </si>
  <si>
    <t>Year 10</t>
  </si>
  <si>
    <t>Description and rationale for calculation</t>
  </si>
  <si>
    <t>No</t>
  </si>
  <si>
    <t xml:space="preserve">Yes </t>
  </si>
  <si>
    <t>Name &amp; Role (or Group like staff with single description)</t>
  </si>
  <si>
    <t>Programs</t>
  </si>
  <si>
    <t>P1: Seafood and Marine Products</t>
  </si>
  <si>
    <t>P2: Offshore Engineering</t>
  </si>
  <si>
    <t>P3: Renewable Energy</t>
  </si>
  <si>
    <t>In-kind Staff - (FTE) (Note that all in kind salaries are valued at $250,000. Copy and paste additional rows if needed)</t>
  </si>
  <si>
    <t>Have you complied with workplace gender ACT 2012( applicable only to organisations with more than 100 employees)</t>
  </si>
  <si>
    <t>Government</t>
  </si>
  <si>
    <t xml:space="preserve">Please complete the  grey shaded cells. </t>
  </si>
  <si>
    <t xml:space="preserve">Participants involvement in the CRC. </t>
  </si>
  <si>
    <t>PARTICIPANTS CASH AND IN-KIND CONTRIBUTIONS</t>
  </si>
  <si>
    <t>CASH BUDGET (CASH BACK)</t>
  </si>
  <si>
    <t xml:space="preserve">Other Cash, e.g travel, consumables, seagoing allowance, vessel </t>
  </si>
  <si>
    <t>Project Manager</t>
  </si>
  <si>
    <t xml:space="preserve">Senior Manager / Program Manager </t>
  </si>
  <si>
    <t>Automatic calculation of cash funded salaries</t>
  </si>
  <si>
    <t xml:space="preserve">Enter FTE number for cash funded staff. </t>
  </si>
  <si>
    <t>Stipend or Top Up</t>
  </si>
  <si>
    <t>Phd type</t>
  </si>
  <si>
    <t>Stipend</t>
  </si>
  <si>
    <t>Top Up</t>
  </si>
  <si>
    <t>Number of PhDs over 3.5 year periods and Program if known</t>
  </si>
  <si>
    <t>NB: if applying a seagoing allowance use: $155.97 per day x1.04 indexed</t>
  </si>
  <si>
    <t>Classification A: Senior Manager / Program Manager (Level E Step 1)</t>
  </si>
  <si>
    <t>Classification B: Project Manager (Level C, Step 6)</t>
  </si>
  <si>
    <t>Classification C: Post Doc (Level B, Step 5)</t>
  </si>
  <si>
    <t>Classification D: Tech / Admin support (HEO Level 6 Step 5)</t>
  </si>
  <si>
    <t>Your name and number (if we have questions</t>
  </si>
  <si>
    <t>Salary and on costs</t>
  </si>
  <si>
    <t>Summary (10-years)</t>
  </si>
  <si>
    <t>Total contribution (10-years)</t>
  </si>
  <si>
    <t xml:space="preserve">Give details of how your organisation will provide the cash, FTE and non-staff in-kind contributions detailed above. Describe your organisation's involvement in the CRC, your organisation's company structure and relationships with the other participants. This may include related entities, entities with the same ultimate holding company, entities with common directorship, entitles with common major shareholders. (1000 characters). (We can provide examples to assist with drafting this). </t>
  </si>
  <si>
    <t>Fill out your organisation's involvement in the CRC here or in a separate word document</t>
  </si>
  <si>
    <t>Automatic calculation of PhD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</si>
</sst>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quot;$&quot;* #,##0_-;\-&quot;$&quot;* #,##0_-;_-&quot;$&quot;* &quot;-&quot;??_-;_-@_-"/>
    <numFmt numFmtId="165" formatCode="0.0"/>
    <numFmt numFmtId="166" formatCode="_-&quot;$&quot;* #,##0.0_-;\-&quot;$&quot;* #,##0.0_-;_-&quot;$&quot;* &quot;-&quot;?_-;_-@_-"/>
    <numFmt numFmtId="167" formatCode="yyyy"/>
    <numFmt numFmtId="168" formatCode="[$-F400]h:mm:ss\ AM/PM"/>
    <numFmt numFmtId="169" formatCode="_(* #,##0_);_(* \(#,##0\);_(* &quot;-&quot;??_);_(@_)"/>
    <numFmt numFmtId="170" formatCode="_-* #,##0_-;\-* #,##0_-;_-* &quot;-&quot;??_-;_-@_-"/>
    <numFmt numFmtId="171" formatCode="_-&quot;$&quot;* #,##0_-;\-&quot;$&quot;* #,##0_-;_-&quot;$&quot;* &quot;-&quot;?_-;_-@_-"/>
    <numFmt numFmtId="172" formatCode="0;;;@"/>
    <numFmt numFmtId="173" formatCode="0;;;@\ "/>
  </numFmts>
  <fonts count="10"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theme="4" tint="-0.499984740745262"/>
      <name val="Calibri"/>
      <family val="2"/>
      <scheme val="minor"/>
    </font>
    <font>
      <i/>
      <sz val="12"/>
      <color theme="1"/>
      <name val="Calibri"/>
      <family val="2"/>
      <scheme val="minor"/>
    </font>
    <font>
      <sz val="12"/>
      <color theme="8"/>
      <name val="Calibri"/>
      <family val="2"/>
      <scheme val="minor"/>
    </font>
    <font>
      <sz val="8"/>
      <name val="Verdana"/>
      <family val="2"/>
    </font>
    <font>
      <sz val="18"/>
      <color theme="0"/>
      <name val="Calibri"/>
      <family val="2"/>
      <scheme val="minor"/>
    </font>
    <font>
      <b/>
      <sz val="18"/>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rgb="FFE4EDF8"/>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4" tint="0.79998168889431442"/>
        <bgColor indexed="64"/>
      </patternFill>
    </fill>
  </fills>
  <borders count="12">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164" fontId="0" fillId="0" borderId="0" xfId="2" applyNumberFormat="1" applyFont="1"/>
    <xf numFmtId="0" fontId="3" fillId="0" borderId="0" xfId="0" applyFont="1"/>
    <xf numFmtId="0" fontId="3" fillId="0" borderId="2" xfId="0" applyFont="1" applyBorder="1"/>
    <xf numFmtId="0" fontId="0" fillId="0" borderId="2" xfId="0" applyBorder="1"/>
    <xf numFmtId="164" fontId="0" fillId="0" borderId="2" xfId="2" applyNumberFormat="1" applyFont="1" applyBorder="1"/>
    <xf numFmtId="165" fontId="0" fillId="0" borderId="2" xfId="0" applyNumberFormat="1" applyBorder="1"/>
    <xf numFmtId="165" fontId="3" fillId="0" borderId="2" xfId="0" applyNumberFormat="1" applyFont="1" applyBorder="1"/>
    <xf numFmtId="164" fontId="3" fillId="0" borderId="2" xfId="2" applyNumberFormat="1" applyFont="1" applyBorder="1"/>
    <xf numFmtId="166" fontId="0" fillId="0" borderId="2" xfId="0" applyNumberFormat="1" applyBorder="1"/>
    <xf numFmtId="0" fontId="3" fillId="0" borderId="3" xfId="0" applyFont="1" applyBorder="1"/>
    <xf numFmtId="0" fontId="4" fillId="0" borderId="2" xfId="0" applyFont="1" applyBorder="1"/>
    <xf numFmtId="0" fontId="0" fillId="0" borderId="1" xfId="0" applyBorder="1"/>
    <xf numFmtId="0" fontId="0" fillId="0" borderId="4" xfId="0" applyBorder="1"/>
    <xf numFmtId="0" fontId="0" fillId="0" borderId="5" xfId="0" applyBorder="1"/>
    <xf numFmtId="0" fontId="5" fillId="0" borderId="0" xfId="0" applyFont="1"/>
    <xf numFmtId="0" fontId="0" fillId="0" borderId="0" xfId="0" applyBorder="1"/>
    <xf numFmtId="0" fontId="3" fillId="0" borderId="0" xfId="0" applyFont="1" applyBorder="1"/>
    <xf numFmtId="165" fontId="3" fillId="0" borderId="0" xfId="0" applyNumberFormat="1" applyFont="1" applyBorder="1"/>
    <xf numFmtId="164" fontId="0" fillId="0" borderId="2" xfId="2" applyNumberFormat="1" applyFont="1" applyFill="1" applyBorder="1"/>
    <xf numFmtId="171" fontId="0" fillId="0" borderId="2" xfId="0" applyNumberFormat="1" applyBorder="1"/>
    <xf numFmtId="0" fontId="3" fillId="0" borderId="6" xfId="0" applyFont="1" applyBorder="1"/>
    <xf numFmtId="0" fontId="3" fillId="0" borderId="7" xfId="0" applyFont="1" applyBorder="1"/>
    <xf numFmtId="0" fontId="3" fillId="0" borderId="8" xfId="0" applyFont="1" applyBorder="1"/>
    <xf numFmtId="0" fontId="6" fillId="0" borderId="1" xfId="0" applyFont="1" applyBorder="1" applyAlignment="1">
      <alignment horizontal="center"/>
    </xf>
    <xf numFmtId="164" fontId="0" fillId="0" borderId="0" xfId="0" applyNumberFormat="1"/>
    <xf numFmtId="0" fontId="0" fillId="0" borderId="0" xfId="0" applyFont="1"/>
    <xf numFmtId="167" fontId="3" fillId="2" borderId="1" xfId="0" applyNumberFormat="1" applyFont="1" applyFill="1" applyBorder="1" applyAlignment="1">
      <alignment horizontal="left" vertical="center"/>
    </xf>
    <xf numFmtId="49" fontId="3" fillId="2" borderId="2" xfId="0" applyNumberFormat="1" applyFont="1" applyFill="1" applyBorder="1" applyAlignment="1">
      <alignment horizontal="right" vertical="center" wrapText="1"/>
    </xf>
    <xf numFmtId="168" fontId="3" fillId="2" borderId="2" xfId="0" applyNumberFormat="1" applyFont="1" applyFill="1" applyBorder="1" applyAlignment="1">
      <alignment horizontal="right" vertical="center" wrapText="1"/>
    </xf>
    <xf numFmtId="168" fontId="0" fillId="0" borderId="1" xfId="0" applyNumberFormat="1" applyFont="1" applyFill="1" applyBorder="1" applyAlignment="1">
      <alignment vertical="center"/>
    </xf>
    <xf numFmtId="169" fontId="0" fillId="0" borderId="2" xfId="3" applyNumberFormat="1" applyFont="1" applyFill="1" applyBorder="1" applyAlignment="1">
      <alignment horizontal="right" vertical="center"/>
    </xf>
    <xf numFmtId="170" fontId="0" fillId="0" borderId="2" xfId="3" applyNumberFormat="1" applyFont="1" applyFill="1" applyBorder="1" applyAlignment="1">
      <alignment horizontal="right" vertical="center"/>
    </xf>
    <xf numFmtId="43" fontId="0" fillId="0" borderId="2" xfId="0" applyNumberFormat="1" applyFont="1" applyFill="1" applyBorder="1" applyAlignment="1">
      <alignment horizontal="right" vertical="center"/>
    </xf>
    <xf numFmtId="169" fontId="0" fillId="3" borderId="2" xfId="1" applyNumberFormat="1" applyFont="1" applyFill="1" applyBorder="1" applyAlignment="1" applyProtection="1">
      <alignment horizontal="right" vertical="center"/>
      <protection locked="0"/>
    </xf>
    <xf numFmtId="169" fontId="0" fillId="0" borderId="2" xfId="0" applyNumberFormat="1" applyFont="1" applyFill="1" applyBorder="1" applyAlignment="1">
      <alignment horizontal="right" vertical="center"/>
    </xf>
    <xf numFmtId="168" fontId="0" fillId="0" borderId="0" xfId="0" applyNumberFormat="1" applyFont="1" applyFill="1" applyBorder="1" applyAlignment="1">
      <alignment vertical="center"/>
    </xf>
    <xf numFmtId="9" fontId="0" fillId="0" borderId="0" xfId="3" applyFont="1" applyFill="1" applyBorder="1" applyAlignment="1">
      <alignment vertical="center"/>
    </xf>
    <xf numFmtId="9" fontId="0" fillId="0" borderId="0" xfId="0" applyNumberFormat="1" applyFont="1"/>
    <xf numFmtId="0" fontId="2" fillId="4" borderId="0" xfId="0" applyFont="1" applyFill="1" applyAlignment="1"/>
    <xf numFmtId="2" fontId="0" fillId="5" borderId="2" xfId="0" applyNumberFormat="1" applyFill="1" applyBorder="1" applyProtection="1">
      <protection locked="0"/>
    </xf>
    <xf numFmtId="164" fontId="0" fillId="5" borderId="2" xfId="2" applyNumberFormat="1" applyFont="1" applyFill="1" applyBorder="1" applyProtection="1">
      <protection locked="0"/>
    </xf>
    <xf numFmtId="0" fontId="0" fillId="0" borderId="2" xfId="0" applyBorder="1" applyAlignment="1">
      <alignment wrapText="1"/>
    </xf>
    <xf numFmtId="0" fontId="0" fillId="0" borderId="9" xfId="0" applyBorder="1"/>
    <xf numFmtId="0" fontId="3" fillId="0" borderId="9" xfId="0" applyFont="1" applyBorder="1"/>
    <xf numFmtId="2" fontId="0" fillId="0" borderId="2" xfId="0" applyNumberFormat="1" applyBorder="1" applyProtection="1"/>
    <xf numFmtId="2" fontId="3" fillId="0" borderId="2" xfId="0" applyNumberFormat="1" applyFont="1" applyBorder="1"/>
    <xf numFmtId="0" fontId="0" fillId="0" borderId="9" xfId="0" applyFont="1" applyBorder="1"/>
    <xf numFmtId="0" fontId="0" fillId="0" borderId="0" xfId="0" applyFont="1" applyBorder="1"/>
    <xf numFmtId="165" fontId="0" fillId="0" borderId="2" xfId="0" applyNumberFormat="1" applyFont="1" applyBorder="1"/>
    <xf numFmtId="0" fontId="3" fillId="0" borderId="1" xfId="0" applyFont="1" applyBorder="1"/>
    <xf numFmtId="0" fontId="3" fillId="0" borderId="4" xfId="0" applyFont="1" applyBorder="1"/>
    <xf numFmtId="0" fontId="3" fillId="0" borderId="5" xfId="0" applyFont="1" applyBorder="1"/>
    <xf numFmtId="2" fontId="0" fillId="0" borderId="2" xfId="0" applyNumberFormat="1" applyFont="1" applyBorder="1"/>
    <xf numFmtId="2" fontId="0" fillId="0" borderId="2" xfId="0" applyNumberFormat="1" applyBorder="1"/>
    <xf numFmtId="170" fontId="0" fillId="0" borderId="2" xfId="0" applyNumberFormat="1" applyFont="1" applyFill="1" applyBorder="1" applyAlignment="1">
      <alignment horizontal="center"/>
    </xf>
    <xf numFmtId="0" fontId="4" fillId="0" borderId="2" xfId="0" applyFont="1" applyFill="1" applyBorder="1"/>
    <xf numFmtId="0" fontId="6" fillId="0" borderId="4" xfId="0" applyFont="1" applyFill="1" applyBorder="1" applyAlignment="1">
      <alignment horizontal="center"/>
    </xf>
    <xf numFmtId="172" fontId="0" fillId="0" borderId="2" xfId="0" applyNumberFormat="1" applyFont="1" applyFill="1" applyBorder="1"/>
    <xf numFmtId="170" fontId="0" fillId="0" borderId="2" xfId="1" applyNumberFormat="1" applyFont="1" applyFill="1" applyBorder="1"/>
    <xf numFmtId="170" fontId="0" fillId="0" borderId="4" xfId="1" applyNumberFormat="1" applyFont="1" applyFill="1" applyBorder="1"/>
    <xf numFmtId="170" fontId="0" fillId="0" borderId="5" xfId="1" applyNumberFormat="1" applyFont="1" applyFill="1" applyBorder="1"/>
    <xf numFmtId="0" fontId="3" fillId="0" borderId="2" xfId="0" applyFont="1" applyBorder="1" applyAlignment="1">
      <alignment horizontal="left"/>
    </xf>
    <xf numFmtId="0" fontId="0" fillId="0" borderId="0" xfId="0" applyFont="1" applyFill="1"/>
    <xf numFmtId="37" fontId="0" fillId="0" borderId="2" xfId="2" applyNumberFormat="1" applyFont="1" applyFill="1" applyBorder="1"/>
    <xf numFmtId="37" fontId="3" fillId="0" borderId="2" xfId="2" applyNumberFormat="1" applyFont="1" applyBorder="1"/>
    <xf numFmtId="37" fontId="3" fillId="0" borderId="4" xfId="2" applyNumberFormat="1" applyFont="1" applyBorder="1"/>
    <xf numFmtId="173" fontId="0" fillId="0" borderId="0" xfId="0" applyNumberFormat="1"/>
    <xf numFmtId="0" fontId="0" fillId="5" borderId="2" xfId="0" applyFill="1" applyBorder="1" applyProtection="1">
      <protection locked="0"/>
    </xf>
    <xf numFmtId="1" fontId="0" fillId="5" borderId="2" xfId="0" applyNumberFormat="1" applyFont="1" applyFill="1" applyBorder="1" applyAlignment="1" applyProtection="1">
      <alignment horizontal="center"/>
      <protection locked="0"/>
    </xf>
    <xf numFmtId="0" fontId="0" fillId="5" borderId="2" xfId="0" applyFont="1" applyFill="1" applyBorder="1" applyAlignment="1" applyProtection="1">
      <alignment horizontal="center"/>
      <protection locked="0"/>
    </xf>
    <xf numFmtId="0" fontId="0" fillId="5" borderId="2" xfId="0" applyFont="1" applyFill="1" applyBorder="1" applyProtection="1">
      <protection locked="0"/>
    </xf>
    <xf numFmtId="2" fontId="0" fillId="5" borderId="2" xfId="0" applyNumberFormat="1" applyFont="1" applyFill="1" applyBorder="1" applyProtection="1">
      <protection locked="0"/>
    </xf>
    <xf numFmtId="37" fontId="0" fillId="5" borderId="2" xfId="2" applyNumberFormat="1" applyFont="1" applyFill="1" applyBorder="1" applyProtection="1">
      <protection locked="0"/>
    </xf>
    <xf numFmtId="0" fontId="5" fillId="5" borderId="2" xfId="0" applyFont="1" applyFill="1" applyBorder="1" applyProtection="1">
      <protection locked="0"/>
    </xf>
    <xf numFmtId="165" fontId="0" fillId="5" borderId="2" xfId="0" applyNumberFormat="1" applyFont="1" applyFill="1" applyBorder="1" applyProtection="1">
      <protection locked="0"/>
    </xf>
    <xf numFmtId="0" fontId="8" fillId="4" borderId="0" xfId="0" applyFont="1" applyFill="1" applyAlignment="1">
      <alignment horizontal="center"/>
    </xf>
    <xf numFmtId="0" fontId="9" fillId="6" borderId="0" xfId="0" applyFont="1" applyFill="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6" borderId="0" xfId="0" applyFont="1" applyFill="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0" fillId="5" borderId="1"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0" borderId="0" xfId="0" applyFont="1" applyAlignment="1">
      <alignment horizontal="left" vertical="top" wrapText="1"/>
    </xf>
    <xf numFmtId="0" fontId="0" fillId="5" borderId="0" xfId="0" applyFont="1" applyFill="1" applyAlignment="1" applyProtection="1">
      <alignment horizontal="left" vertical="top" wrapText="1"/>
      <protection locked="0"/>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64"/>
  <sheetViews>
    <sheetView showGridLines="0" tabSelected="1" workbookViewId="0">
      <selection sqref="A1:M1"/>
    </sheetView>
  </sheetViews>
  <sheetFormatPr baseColWidth="10" defaultColWidth="11" defaultRowHeight="16" x14ac:dyDescent="0.2"/>
  <cols>
    <col min="1" max="1" width="59.33203125" customWidth="1"/>
    <col min="2" max="2" width="31.5" customWidth="1"/>
    <col min="3" max="3" width="15.6640625" bestFit="1" customWidth="1"/>
    <col min="4" max="9" width="12" customWidth="1"/>
    <col min="10" max="12" width="11.1640625" bestFit="1" customWidth="1"/>
    <col min="13" max="13" width="12.5" bestFit="1" customWidth="1"/>
  </cols>
  <sheetData>
    <row r="1" spans="1:13" ht="32" customHeight="1" x14ac:dyDescent="0.3">
      <c r="A1" s="76" t="s">
        <v>48</v>
      </c>
      <c r="B1" s="76"/>
      <c r="C1" s="76"/>
      <c r="D1" s="76"/>
      <c r="E1" s="76"/>
      <c r="F1" s="76"/>
      <c r="G1" s="76"/>
      <c r="H1" s="76"/>
      <c r="I1" s="76"/>
      <c r="J1" s="76"/>
      <c r="K1" s="76"/>
      <c r="L1" s="76"/>
      <c r="M1" s="76"/>
    </row>
    <row r="2" spans="1:13" ht="33" hidden="1" customHeight="1" x14ac:dyDescent="0.2"/>
    <row r="3" spans="1:13" ht="33" hidden="1" customHeight="1" x14ac:dyDescent="0.2">
      <c r="B3" s="15"/>
    </row>
    <row r="4" spans="1:13" ht="33" customHeight="1" x14ac:dyDescent="0.2">
      <c r="A4" s="77" t="s">
        <v>76</v>
      </c>
      <c r="B4" s="77"/>
      <c r="C4" s="77"/>
      <c r="D4" s="77"/>
      <c r="E4" s="77"/>
      <c r="F4" s="77"/>
      <c r="G4" s="77"/>
      <c r="H4" s="77"/>
      <c r="I4" s="77"/>
      <c r="J4" s="77"/>
      <c r="K4" s="77"/>
      <c r="L4" s="77"/>
      <c r="M4" s="77"/>
    </row>
    <row r="5" spans="1:13" ht="32" x14ac:dyDescent="0.2">
      <c r="A5" s="42" t="s">
        <v>74</v>
      </c>
      <c r="B5" s="89"/>
      <c r="C5" s="89"/>
      <c r="D5" s="89"/>
      <c r="E5" s="89"/>
      <c r="F5" s="89"/>
      <c r="G5" s="89"/>
      <c r="H5" s="89"/>
    </row>
    <row r="6" spans="1:13" x14ac:dyDescent="0.2">
      <c r="A6" s="4" t="s">
        <v>49</v>
      </c>
      <c r="B6" s="86"/>
      <c r="C6" s="87"/>
      <c r="D6" s="87"/>
      <c r="E6" s="87"/>
      <c r="F6" s="87"/>
      <c r="G6" s="87"/>
      <c r="H6" s="88"/>
    </row>
    <row r="7" spans="1:13" x14ac:dyDescent="0.2">
      <c r="A7" s="4" t="s">
        <v>50</v>
      </c>
      <c r="B7" s="86"/>
      <c r="C7" s="87"/>
      <c r="D7" s="87"/>
      <c r="E7" s="87"/>
      <c r="F7" s="87"/>
      <c r="G7" s="87"/>
      <c r="H7" s="88"/>
    </row>
    <row r="8" spans="1:13" x14ac:dyDescent="0.2">
      <c r="A8" s="4" t="s">
        <v>58</v>
      </c>
      <c r="B8" s="86"/>
      <c r="C8" s="87"/>
      <c r="D8" s="87"/>
      <c r="E8" s="87"/>
      <c r="F8" s="87"/>
      <c r="G8" s="87"/>
      <c r="H8" s="88"/>
    </row>
    <row r="9" spans="1:13" x14ac:dyDescent="0.2">
      <c r="A9" s="4" t="s">
        <v>59</v>
      </c>
      <c r="B9" s="89"/>
      <c r="C9" s="89"/>
      <c r="D9" s="89"/>
      <c r="E9" s="89"/>
      <c r="F9" s="89"/>
      <c r="G9" s="89"/>
      <c r="H9" s="89"/>
    </row>
    <row r="10" spans="1:13" x14ac:dyDescent="0.2">
      <c r="A10" s="4" t="s">
        <v>95</v>
      </c>
      <c r="B10" s="89"/>
      <c r="C10" s="89"/>
      <c r="D10" s="89"/>
      <c r="E10" s="89"/>
      <c r="F10" s="89"/>
      <c r="G10" s="89"/>
      <c r="H10" s="89"/>
    </row>
    <row r="12" spans="1:13" x14ac:dyDescent="0.2">
      <c r="A12" s="82" t="s">
        <v>78</v>
      </c>
      <c r="B12" s="82"/>
      <c r="C12" s="82"/>
      <c r="D12" s="82"/>
      <c r="E12" s="82"/>
      <c r="F12" s="82"/>
      <c r="G12" s="82"/>
      <c r="H12" s="82"/>
      <c r="I12" s="82"/>
      <c r="J12" s="82"/>
      <c r="K12" s="82"/>
      <c r="L12" s="82"/>
      <c r="M12" s="82"/>
    </row>
    <row r="14" spans="1:13" s="2" customFormat="1" x14ac:dyDescent="0.2">
      <c r="A14" s="78" t="s">
        <v>28</v>
      </c>
      <c r="B14" s="79"/>
      <c r="C14" s="3" t="s">
        <v>1</v>
      </c>
      <c r="D14" s="3" t="s">
        <v>2</v>
      </c>
      <c r="E14" s="3" t="s">
        <v>3</v>
      </c>
      <c r="F14" s="3" t="s">
        <v>4</v>
      </c>
      <c r="G14" s="3" t="s">
        <v>5</v>
      </c>
      <c r="H14" s="3" t="s">
        <v>60</v>
      </c>
      <c r="I14" s="3" t="s">
        <v>61</v>
      </c>
      <c r="J14" s="3" t="s">
        <v>62</v>
      </c>
      <c r="K14" s="3" t="s">
        <v>63</v>
      </c>
      <c r="L14" s="3" t="s">
        <v>64</v>
      </c>
      <c r="M14" s="3" t="s">
        <v>6</v>
      </c>
    </row>
    <row r="15" spans="1:13" x14ac:dyDescent="0.2">
      <c r="A15" s="80"/>
      <c r="B15" s="81"/>
      <c r="C15" s="41"/>
      <c r="D15" s="41"/>
      <c r="E15" s="41"/>
      <c r="F15" s="41"/>
      <c r="G15" s="41"/>
      <c r="H15" s="41"/>
      <c r="I15" s="41"/>
      <c r="J15" s="41"/>
      <c r="K15" s="41"/>
      <c r="L15" s="41"/>
      <c r="M15" s="5">
        <f>SUM(C15:L15)</f>
        <v>0</v>
      </c>
    </row>
    <row r="17" spans="1:13" hidden="1" x14ac:dyDescent="0.2"/>
    <row r="18" spans="1:13" s="2" customFormat="1" x14ac:dyDescent="0.2">
      <c r="A18" s="2" t="s">
        <v>73</v>
      </c>
    </row>
    <row r="19" spans="1:13" s="2" customFormat="1" x14ac:dyDescent="0.2">
      <c r="A19" s="3" t="s">
        <v>68</v>
      </c>
      <c r="B19" s="3" t="s">
        <v>0</v>
      </c>
      <c r="C19" s="3" t="s">
        <v>1</v>
      </c>
      <c r="D19" s="3" t="s">
        <v>2</v>
      </c>
      <c r="E19" s="3" t="s">
        <v>3</v>
      </c>
      <c r="F19" s="3" t="s">
        <v>4</v>
      </c>
      <c r="G19" s="3" t="s">
        <v>5</v>
      </c>
      <c r="H19" s="3" t="s">
        <v>60</v>
      </c>
      <c r="I19" s="3" t="s">
        <v>61</v>
      </c>
      <c r="J19" s="3" t="s">
        <v>62</v>
      </c>
      <c r="K19" s="3" t="s">
        <v>63</v>
      </c>
      <c r="L19" s="3" t="s">
        <v>64</v>
      </c>
      <c r="M19" s="3" t="s">
        <v>6</v>
      </c>
    </row>
    <row r="20" spans="1:13" x14ac:dyDescent="0.2">
      <c r="A20" s="68"/>
      <c r="B20" s="69"/>
      <c r="C20" s="40"/>
      <c r="D20" s="40"/>
      <c r="E20" s="40"/>
      <c r="F20" s="40"/>
      <c r="G20" s="40"/>
      <c r="H20" s="40"/>
      <c r="I20" s="40"/>
      <c r="J20" s="40"/>
      <c r="K20" s="40"/>
      <c r="L20" s="40"/>
      <c r="M20" s="45">
        <f>SUM(C20:L20)</f>
        <v>0</v>
      </c>
    </row>
    <row r="21" spans="1:13" x14ac:dyDescent="0.2">
      <c r="A21" s="68"/>
      <c r="B21" s="69"/>
      <c r="C21" s="40"/>
      <c r="D21" s="40"/>
      <c r="E21" s="40"/>
      <c r="F21" s="40"/>
      <c r="G21" s="40"/>
      <c r="H21" s="40"/>
      <c r="I21" s="40"/>
      <c r="J21" s="40"/>
      <c r="K21" s="40"/>
      <c r="L21" s="40"/>
      <c r="M21" s="45">
        <f t="shared" ref="M21:M30" si="0">SUM(C21:L21)</f>
        <v>0</v>
      </c>
    </row>
    <row r="22" spans="1:13" x14ac:dyDescent="0.2">
      <c r="A22" s="68"/>
      <c r="B22" s="69"/>
      <c r="C22" s="40"/>
      <c r="D22" s="40"/>
      <c r="E22" s="40"/>
      <c r="F22" s="40"/>
      <c r="G22" s="40"/>
      <c r="H22" s="40"/>
      <c r="I22" s="40"/>
      <c r="J22" s="40"/>
      <c r="K22" s="40"/>
      <c r="L22" s="40"/>
      <c r="M22" s="45">
        <f t="shared" si="0"/>
        <v>0</v>
      </c>
    </row>
    <row r="23" spans="1:13" x14ac:dyDescent="0.2">
      <c r="A23" s="68"/>
      <c r="B23" s="69"/>
      <c r="C23" s="40"/>
      <c r="D23" s="40"/>
      <c r="E23" s="40"/>
      <c r="F23" s="40"/>
      <c r="G23" s="40"/>
      <c r="H23" s="40"/>
      <c r="I23" s="40"/>
      <c r="J23" s="40"/>
      <c r="K23" s="40"/>
      <c r="L23" s="40"/>
      <c r="M23" s="45">
        <f t="shared" si="0"/>
        <v>0</v>
      </c>
    </row>
    <row r="24" spans="1:13" x14ac:dyDescent="0.2">
      <c r="A24" s="68"/>
      <c r="B24" s="69"/>
      <c r="C24" s="40"/>
      <c r="D24" s="40"/>
      <c r="E24" s="40"/>
      <c r="F24" s="40"/>
      <c r="G24" s="40"/>
      <c r="H24" s="40"/>
      <c r="I24" s="40"/>
      <c r="J24" s="40"/>
      <c r="K24" s="40"/>
      <c r="L24" s="40"/>
      <c r="M24" s="45">
        <f t="shared" si="0"/>
        <v>0</v>
      </c>
    </row>
    <row r="25" spans="1:13" x14ac:dyDescent="0.2">
      <c r="A25" s="68"/>
      <c r="B25" s="69"/>
      <c r="C25" s="40"/>
      <c r="D25" s="40"/>
      <c r="E25" s="40"/>
      <c r="F25" s="40"/>
      <c r="G25" s="40"/>
      <c r="H25" s="40"/>
      <c r="I25" s="40"/>
      <c r="J25" s="40"/>
      <c r="K25" s="40"/>
      <c r="L25" s="40"/>
      <c r="M25" s="45">
        <f t="shared" si="0"/>
        <v>0</v>
      </c>
    </row>
    <row r="26" spans="1:13" x14ac:dyDescent="0.2">
      <c r="A26" s="68"/>
      <c r="B26" s="69"/>
      <c r="C26" s="40"/>
      <c r="D26" s="40"/>
      <c r="E26" s="40"/>
      <c r="F26" s="40"/>
      <c r="G26" s="40"/>
      <c r="H26" s="40"/>
      <c r="I26" s="40"/>
      <c r="J26" s="40"/>
      <c r="K26" s="40"/>
      <c r="L26" s="40"/>
      <c r="M26" s="45">
        <f t="shared" si="0"/>
        <v>0</v>
      </c>
    </row>
    <row r="27" spans="1:13" x14ac:dyDescent="0.2">
      <c r="A27" s="68"/>
      <c r="B27" s="69"/>
      <c r="C27" s="40"/>
      <c r="D27" s="40"/>
      <c r="E27" s="40"/>
      <c r="F27" s="40"/>
      <c r="G27" s="40"/>
      <c r="H27" s="40"/>
      <c r="I27" s="40"/>
      <c r="J27" s="40"/>
      <c r="K27" s="40"/>
      <c r="L27" s="40"/>
      <c r="M27" s="45">
        <f t="shared" si="0"/>
        <v>0</v>
      </c>
    </row>
    <row r="28" spans="1:13" x14ac:dyDescent="0.2">
      <c r="A28" s="68"/>
      <c r="B28" s="69"/>
      <c r="C28" s="40"/>
      <c r="D28" s="40"/>
      <c r="E28" s="40"/>
      <c r="F28" s="40"/>
      <c r="G28" s="40"/>
      <c r="H28" s="40"/>
      <c r="I28" s="40"/>
      <c r="J28" s="40"/>
      <c r="K28" s="40"/>
      <c r="L28" s="40"/>
      <c r="M28" s="45">
        <f t="shared" si="0"/>
        <v>0</v>
      </c>
    </row>
    <row r="29" spans="1:13" x14ac:dyDescent="0.2">
      <c r="A29" s="68"/>
      <c r="B29" s="69"/>
      <c r="C29" s="40"/>
      <c r="D29" s="40"/>
      <c r="E29" s="40"/>
      <c r="F29" s="40"/>
      <c r="G29" s="40"/>
      <c r="H29" s="40"/>
      <c r="I29" s="40"/>
      <c r="J29" s="40"/>
      <c r="K29" s="40"/>
      <c r="L29" s="40"/>
      <c r="M29" s="45">
        <f t="shared" si="0"/>
        <v>0</v>
      </c>
    </row>
    <row r="30" spans="1:13" x14ac:dyDescent="0.2">
      <c r="A30" s="68"/>
      <c r="B30" s="69"/>
      <c r="C30" s="40"/>
      <c r="D30" s="40"/>
      <c r="E30" s="40"/>
      <c r="F30" s="40"/>
      <c r="G30" s="40"/>
      <c r="H30" s="40"/>
      <c r="I30" s="40"/>
      <c r="J30" s="40"/>
      <c r="K30" s="40"/>
      <c r="L30" s="40"/>
      <c r="M30" s="45">
        <f t="shared" si="0"/>
        <v>0</v>
      </c>
    </row>
    <row r="31" spans="1:13" x14ac:dyDescent="0.2">
      <c r="A31" s="68"/>
      <c r="B31" s="69"/>
      <c r="C31" s="40"/>
      <c r="D31" s="40"/>
      <c r="E31" s="40"/>
      <c r="F31" s="40"/>
      <c r="G31" s="40"/>
      <c r="H31" s="40"/>
      <c r="I31" s="40"/>
      <c r="J31" s="40"/>
      <c r="K31" s="40"/>
      <c r="L31" s="40"/>
      <c r="M31" s="45">
        <f>SUM(C31:L31)</f>
        <v>0</v>
      </c>
    </row>
    <row r="32" spans="1:13" s="2" customFormat="1" x14ac:dyDescent="0.2">
      <c r="A32" s="3" t="s">
        <v>6</v>
      </c>
      <c r="B32" s="7"/>
      <c r="C32" s="46">
        <f>SUM(C20:C31)</f>
        <v>0</v>
      </c>
      <c r="D32" s="46">
        <f t="shared" ref="D32:G32" si="1">SUM(D20:D31)</f>
        <v>0</v>
      </c>
      <c r="E32" s="46">
        <f t="shared" si="1"/>
        <v>0</v>
      </c>
      <c r="F32" s="46">
        <f t="shared" si="1"/>
        <v>0</v>
      </c>
      <c r="G32" s="46">
        <f t="shared" si="1"/>
        <v>0</v>
      </c>
      <c r="H32" s="46">
        <f>SUM(H20:H31)</f>
        <v>0</v>
      </c>
      <c r="I32" s="46">
        <f t="shared" ref="I32:L32" si="2">SUM(I20:I31)</f>
        <v>0</v>
      </c>
      <c r="J32" s="46">
        <f t="shared" si="2"/>
        <v>0</v>
      </c>
      <c r="K32" s="46">
        <f t="shared" si="2"/>
        <v>0</v>
      </c>
      <c r="L32" s="46">
        <f t="shared" si="2"/>
        <v>0</v>
      </c>
      <c r="M32" s="46">
        <f>SUM(M20:M31)</f>
        <v>0</v>
      </c>
    </row>
    <row r="34" spans="1:13" s="2" customFormat="1" x14ac:dyDescent="0.2">
      <c r="A34" s="3" t="s">
        <v>8</v>
      </c>
      <c r="B34" s="8">
        <v>250000</v>
      </c>
      <c r="C34" s="3" t="s">
        <v>1</v>
      </c>
      <c r="D34" s="3" t="s">
        <v>2</v>
      </c>
      <c r="E34" s="3" t="s">
        <v>3</v>
      </c>
      <c r="F34" s="3" t="s">
        <v>4</v>
      </c>
      <c r="G34" s="3" t="s">
        <v>5</v>
      </c>
      <c r="H34" s="3" t="s">
        <v>60</v>
      </c>
      <c r="I34" s="3" t="s">
        <v>61</v>
      </c>
      <c r="J34" s="3" t="s">
        <v>62</v>
      </c>
      <c r="K34" s="3" t="s">
        <v>63</v>
      </c>
      <c r="L34" s="3" t="s">
        <v>64</v>
      </c>
      <c r="M34" s="3" t="s">
        <v>6</v>
      </c>
    </row>
    <row r="35" spans="1:13" x14ac:dyDescent="0.2">
      <c r="A35" s="4" t="s">
        <v>7</v>
      </c>
      <c r="B35" s="9"/>
      <c r="C35" s="20">
        <f t="shared" ref="C35:L35" si="3">C32*$B$34</f>
        <v>0</v>
      </c>
      <c r="D35" s="20">
        <f t="shared" si="3"/>
        <v>0</v>
      </c>
      <c r="E35" s="20">
        <f t="shared" si="3"/>
        <v>0</v>
      </c>
      <c r="F35" s="20">
        <f t="shared" si="3"/>
        <v>0</v>
      </c>
      <c r="G35" s="20">
        <f t="shared" si="3"/>
        <v>0</v>
      </c>
      <c r="H35" s="20">
        <f t="shared" si="3"/>
        <v>0</v>
      </c>
      <c r="I35" s="20">
        <f t="shared" si="3"/>
        <v>0</v>
      </c>
      <c r="J35" s="20">
        <f t="shared" si="3"/>
        <v>0</v>
      </c>
      <c r="K35" s="20">
        <f t="shared" si="3"/>
        <v>0</v>
      </c>
      <c r="L35" s="20">
        <f t="shared" si="3"/>
        <v>0</v>
      </c>
      <c r="M35" s="20">
        <f>SUM(C35:L35)</f>
        <v>0</v>
      </c>
    </row>
    <row r="37" spans="1:13" s="2" customFormat="1" x14ac:dyDescent="0.2">
      <c r="A37" s="10" t="s">
        <v>46</v>
      </c>
      <c r="B37" s="10"/>
      <c r="C37" s="10"/>
      <c r="D37" s="10"/>
      <c r="E37" s="10"/>
      <c r="F37" s="10"/>
      <c r="G37" s="10"/>
      <c r="H37" s="10"/>
      <c r="I37" s="10"/>
      <c r="J37" s="10"/>
      <c r="K37" s="10"/>
      <c r="L37" s="10"/>
      <c r="M37" s="10"/>
    </row>
    <row r="38" spans="1:13" s="2" customFormat="1" x14ac:dyDescent="0.2">
      <c r="A38" s="3" t="s">
        <v>65</v>
      </c>
      <c r="B38" s="3" t="s">
        <v>0</v>
      </c>
      <c r="C38" s="3" t="s">
        <v>1</v>
      </c>
      <c r="D38" s="3" t="s">
        <v>2</v>
      </c>
      <c r="E38" s="3" t="s">
        <v>3</v>
      </c>
      <c r="F38" s="3" t="s">
        <v>4</v>
      </c>
      <c r="G38" s="3" t="s">
        <v>5</v>
      </c>
      <c r="H38" s="3" t="s">
        <v>60</v>
      </c>
      <c r="I38" s="3" t="s">
        <v>61</v>
      </c>
      <c r="J38" s="3" t="s">
        <v>62</v>
      </c>
      <c r="K38" s="3" t="s">
        <v>63</v>
      </c>
      <c r="L38" s="3" t="s">
        <v>64</v>
      </c>
      <c r="M38" s="3" t="s">
        <v>6</v>
      </c>
    </row>
    <row r="39" spans="1:13" x14ac:dyDescent="0.2">
      <c r="A39" s="68"/>
      <c r="B39" s="70"/>
      <c r="C39" s="41"/>
      <c r="D39" s="41"/>
      <c r="E39" s="41"/>
      <c r="F39" s="41"/>
      <c r="G39" s="41"/>
      <c r="H39" s="41"/>
      <c r="I39" s="41"/>
      <c r="J39" s="41"/>
      <c r="K39" s="41"/>
      <c r="L39" s="41"/>
      <c r="M39" s="5">
        <f>SUM(C39:L39)</f>
        <v>0</v>
      </c>
    </row>
    <row r="40" spans="1:13" x14ac:dyDescent="0.2">
      <c r="A40" s="68"/>
      <c r="B40" s="70"/>
      <c r="C40" s="41"/>
      <c r="D40" s="41"/>
      <c r="E40" s="41"/>
      <c r="F40" s="41"/>
      <c r="G40" s="41"/>
      <c r="H40" s="41"/>
      <c r="I40" s="41"/>
      <c r="J40" s="41"/>
      <c r="K40" s="41"/>
      <c r="L40" s="41"/>
      <c r="M40" s="5">
        <f t="shared" ref="M40:M44" si="4">SUM(C40:L40)</f>
        <v>0</v>
      </c>
    </row>
    <row r="41" spans="1:13" x14ac:dyDescent="0.2">
      <c r="A41" s="68"/>
      <c r="B41" s="70"/>
      <c r="C41" s="41"/>
      <c r="D41" s="41"/>
      <c r="E41" s="41"/>
      <c r="F41" s="41"/>
      <c r="G41" s="41"/>
      <c r="H41" s="41"/>
      <c r="I41" s="41"/>
      <c r="J41" s="41"/>
      <c r="K41" s="41"/>
      <c r="L41" s="41"/>
      <c r="M41" s="5">
        <f t="shared" si="4"/>
        <v>0</v>
      </c>
    </row>
    <row r="42" spans="1:13" x14ac:dyDescent="0.2">
      <c r="A42" s="68"/>
      <c r="B42" s="70"/>
      <c r="C42" s="41"/>
      <c r="D42" s="41"/>
      <c r="E42" s="41"/>
      <c r="F42" s="41"/>
      <c r="G42" s="41"/>
      <c r="H42" s="41"/>
      <c r="I42" s="41"/>
      <c r="J42" s="41"/>
      <c r="K42" s="41"/>
      <c r="L42" s="41"/>
      <c r="M42" s="5">
        <f t="shared" si="4"/>
        <v>0</v>
      </c>
    </row>
    <row r="43" spans="1:13" x14ac:dyDescent="0.2">
      <c r="A43" s="68"/>
      <c r="B43" s="70"/>
      <c r="C43" s="41"/>
      <c r="D43" s="41"/>
      <c r="E43" s="41"/>
      <c r="F43" s="41"/>
      <c r="G43" s="41"/>
      <c r="H43" s="41"/>
      <c r="I43" s="41"/>
      <c r="J43" s="41"/>
      <c r="K43" s="41"/>
      <c r="L43" s="41"/>
      <c r="M43" s="5">
        <f t="shared" si="4"/>
        <v>0</v>
      </c>
    </row>
    <row r="44" spans="1:13" x14ac:dyDescent="0.2">
      <c r="A44" s="68"/>
      <c r="B44" s="70"/>
      <c r="C44" s="41"/>
      <c r="D44" s="41"/>
      <c r="E44" s="41"/>
      <c r="F44" s="41"/>
      <c r="G44" s="41"/>
      <c r="H44" s="41"/>
      <c r="I44" s="41"/>
      <c r="J44" s="41"/>
      <c r="K44" s="41"/>
      <c r="L44" s="41"/>
      <c r="M44" s="5">
        <f t="shared" si="4"/>
        <v>0</v>
      </c>
    </row>
    <row r="45" spans="1:13" s="2" customFormat="1" x14ac:dyDescent="0.2">
      <c r="A45" s="3" t="s">
        <v>6</v>
      </c>
      <c r="B45" s="3"/>
      <c r="C45" s="8">
        <f>SUM(C39:C44)</f>
        <v>0</v>
      </c>
      <c r="D45" s="8">
        <f t="shared" ref="D45:F45" si="5">SUM(D39:D44)</f>
        <v>0</v>
      </c>
      <c r="E45" s="8">
        <f t="shared" si="5"/>
        <v>0</v>
      </c>
      <c r="F45" s="8">
        <f t="shared" si="5"/>
        <v>0</v>
      </c>
      <c r="G45" s="8">
        <f>SUM(G39:G44)</f>
        <v>0</v>
      </c>
      <c r="H45" s="8">
        <f>SUM(H39:H44)</f>
        <v>0</v>
      </c>
      <c r="I45" s="8">
        <f t="shared" ref="I45:K45" si="6">SUM(I39:I44)</f>
        <v>0</v>
      </c>
      <c r="J45" s="8">
        <f t="shared" si="6"/>
        <v>0</v>
      </c>
      <c r="K45" s="8">
        <f t="shared" si="6"/>
        <v>0</v>
      </c>
      <c r="L45" s="8">
        <f>SUM(L39:L44)</f>
        <v>0</v>
      </c>
      <c r="M45" s="8">
        <f>SUM(M39:M44)</f>
        <v>0</v>
      </c>
    </row>
    <row r="47" spans="1:13" s="2" customFormat="1" hidden="1" x14ac:dyDescent="0.2">
      <c r="A47" s="2" t="s">
        <v>27</v>
      </c>
    </row>
    <row r="48" spans="1:13" s="2" customFormat="1" hidden="1" x14ac:dyDescent="0.2">
      <c r="A48" s="3"/>
      <c r="B48" s="3"/>
      <c r="C48" s="3" t="s">
        <v>1</v>
      </c>
      <c r="D48" s="3" t="s">
        <v>2</v>
      </c>
      <c r="E48" s="3" t="s">
        <v>3</v>
      </c>
      <c r="F48" s="3" t="s">
        <v>4</v>
      </c>
      <c r="G48" s="3" t="s">
        <v>5</v>
      </c>
      <c r="H48" s="3" t="s">
        <v>60</v>
      </c>
      <c r="I48" s="3" t="s">
        <v>61</v>
      </c>
      <c r="J48" s="3" t="s">
        <v>62</v>
      </c>
      <c r="K48" s="3" t="s">
        <v>63</v>
      </c>
      <c r="L48" s="3" t="s">
        <v>64</v>
      </c>
      <c r="M48" s="3" t="s">
        <v>6</v>
      </c>
    </row>
    <row r="49" spans="1:15" hidden="1" x14ac:dyDescent="0.2">
      <c r="A49" s="4" t="s">
        <v>19</v>
      </c>
      <c r="B49" s="4"/>
      <c r="C49" s="19">
        <f>COUNT(C65:C69)*$E153</f>
        <v>0</v>
      </c>
      <c r="D49" s="19">
        <f t="shared" ref="D49:K49" si="7">COUNT(D65:D69)*$E153</f>
        <v>0</v>
      </c>
      <c r="E49" s="19">
        <f t="shared" si="7"/>
        <v>0</v>
      </c>
      <c r="F49" s="19">
        <f t="shared" si="7"/>
        <v>0</v>
      </c>
      <c r="G49" s="19">
        <f t="shared" si="7"/>
        <v>0</v>
      </c>
      <c r="H49" s="19">
        <f t="shared" si="7"/>
        <v>0</v>
      </c>
      <c r="I49" s="19">
        <f t="shared" si="7"/>
        <v>0</v>
      </c>
      <c r="J49" s="19">
        <f t="shared" si="7"/>
        <v>0</v>
      </c>
      <c r="K49" s="19">
        <f t="shared" si="7"/>
        <v>0</v>
      </c>
      <c r="L49" s="19">
        <f>COUNT(L65:L69)*$E153</f>
        <v>0</v>
      </c>
      <c r="M49" s="5">
        <f>SUM(H49:L49)</f>
        <v>0</v>
      </c>
    </row>
    <row r="50" spans="1:15" hidden="1" x14ac:dyDescent="0.2">
      <c r="A50" s="4" t="s">
        <v>26</v>
      </c>
      <c r="B50" s="4"/>
      <c r="C50" s="19">
        <f>COUNT(C71:C75)*$E154</f>
        <v>0</v>
      </c>
      <c r="D50" s="19">
        <f t="shared" ref="D50:L50" si="8">COUNT(D71:D75)*$E154</f>
        <v>0</v>
      </c>
      <c r="E50" s="19">
        <f t="shared" si="8"/>
        <v>0</v>
      </c>
      <c r="F50" s="19">
        <f t="shared" si="8"/>
        <v>0</v>
      </c>
      <c r="G50" s="19">
        <f t="shared" si="8"/>
        <v>0</v>
      </c>
      <c r="H50" s="19">
        <f t="shared" si="8"/>
        <v>0</v>
      </c>
      <c r="I50" s="19">
        <f t="shared" si="8"/>
        <v>0</v>
      </c>
      <c r="J50" s="19">
        <f t="shared" si="8"/>
        <v>0</v>
      </c>
      <c r="K50" s="19">
        <f t="shared" si="8"/>
        <v>0</v>
      </c>
      <c r="L50" s="19">
        <f t="shared" si="8"/>
        <v>0</v>
      </c>
      <c r="M50" s="5">
        <f t="shared" ref="M50:M52" si="9">SUM(H50:L50)</f>
        <v>0</v>
      </c>
    </row>
    <row r="51" spans="1:15" hidden="1" x14ac:dyDescent="0.2">
      <c r="A51" s="4" t="s">
        <v>25</v>
      </c>
      <c r="B51" s="4"/>
      <c r="C51" s="19">
        <f>COUNT(C77:C81)*$E155</f>
        <v>0</v>
      </c>
      <c r="D51" s="19">
        <f t="shared" ref="D51:L51" si="10">COUNT(D77:D81)*$E155</f>
        <v>0</v>
      </c>
      <c r="E51" s="19">
        <f t="shared" si="10"/>
        <v>0</v>
      </c>
      <c r="F51" s="19">
        <f t="shared" si="10"/>
        <v>0</v>
      </c>
      <c r="G51" s="19">
        <f t="shared" si="10"/>
        <v>0</v>
      </c>
      <c r="H51" s="19">
        <f t="shared" si="10"/>
        <v>0</v>
      </c>
      <c r="I51" s="19">
        <f t="shared" si="10"/>
        <v>0</v>
      </c>
      <c r="J51" s="19">
        <f t="shared" si="10"/>
        <v>0</v>
      </c>
      <c r="K51" s="19">
        <f t="shared" si="10"/>
        <v>0</v>
      </c>
      <c r="L51" s="19">
        <f t="shared" si="10"/>
        <v>0</v>
      </c>
      <c r="M51" s="5">
        <f t="shared" si="9"/>
        <v>0</v>
      </c>
    </row>
    <row r="52" spans="1:15" hidden="1" x14ac:dyDescent="0.2">
      <c r="A52" s="4" t="s">
        <v>23</v>
      </c>
      <c r="B52" s="4"/>
      <c r="C52" s="19">
        <f>COUNT(C83:C87)*$E156</f>
        <v>0</v>
      </c>
      <c r="D52" s="19">
        <f t="shared" ref="D52:L52" si="11">COUNT(D83:D87)*$E156</f>
        <v>0</v>
      </c>
      <c r="E52" s="19">
        <f t="shared" si="11"/>
        <v>0</v>
      </c>
      <c r="F52" s="19">
        <f t="shared" si="11"/>
        <v>0</v>
      </c>
      <c r="G52" s="19">
        <f t="shared" si="11"/>
        <v>0</v>
      </c>
      <c r="H52" s="19">
        <f t="shared" si="11"/>
        <v>0</v>
      </c>
      <c r="I52" s="19">
        <f t="shared" si="11"/>
        <v>0</v>
      </c>
      <c r="J52" s="19">
        <f t="shared" si="11"/>
        <v>0</v>
      </c>
      <c r="K52" s="19">
        <f t="shared" si="11"/>
        <v>0</v>
      </c>
      <c r="L52" s="19">
        <f t="shared" si="11"/>
        <v>0</v>
      </c>
      <c r="M52" s="5">
        <f t="shared" si="9"/>
        <v>0</v>
      </c>
    </row>
    <row r="53" spans="1:15" s="2" customFormat="1" hidden="1" x14ac:dyDescent="0.2">
      <c r="A53" s="3" t="s">
        <v>6</v>
      </c>
      <c r="B53" s="3"/>
      <c r="C53" s="8">
        <f>SUM(C49:C52)</f>
        <v>0</v>
      </c>
      <c r="D53" s="8">
        <f t="shared" ref="D53:G53" si="12">SUM(D49:D52)</f>
        <v>0</v>
      </c>
      <c r="E53" s="8">
        <f t="shared" si="12"/>
        <v>0</v>
      </c>
      <c r="F53" s="8">
        <f t="shared" si="12"/>
        <v>0</v>
      </c>
      <c r="G53" s="8">
        <f t="shared" si="12"/>
        <v>0</v>
      </c>
      <c r="H53" s="8">
        <f>SUM(H49:H52)</f>
        <v>0</v>
      </c>
      <c r="I53" s="8">
        <f t="shared" ref="I53:M53" si="13">SUM(I49:I52)</f>
        <v>0</v>
      </c>
      <c r="J53" s="8">
        <f t="shared" si="13"/>
        <v>0</v>
      </c>
      <c r="K53" s="8">
        <f t="shared" si="13"/>
        <v>0</v>
      </c>
      <c r="L53" s="8">
        <f t="shared" si="13"/>
        <v>0</v>
      </c>
      <c r="M53" s="8">
        <f t="shared" si="13"/>
        <v>0</v>
      </c>
    </row>
    <row r="54" spans="1:15" hidden="1" x14ac:dyDescent="0.2"/>
    <row r="55" spans="1:15" x14ac:dyDescent="0.2">
      <c r="A55" s="2" t="s">
        <v>77</v>
      </c>
    </row>
    <row r="56" spans="1:15" ht="33" customHeight="1" x14ac:dyDescent="0.2">
      <c r="A56" s="90" t="s">
        <v>99</v>
      </c>
      <c r="B56" s="90"/>
      <c r="C56" s="90"/>
      <c r="D56" s="90"/>
      <c r="E56" s="90"/>
      <c r="F56" s="90"/>
      <c r="G56" s="90"/>
      <c r="H56" s="90"/>
      <c r="I56" s="90"/>
      <c r="J56" s="90"/>
      <c r="K56" s="90"/>
      <c r="L56" s="90"/>
      <c r="M56" s="90"/>
    </row>
    <row r="58" spans="1:15" ht="104" customHeight="1" x14ac:dyDescent="0.2">
      <c r="A58" s="91" t="s">
        <v>100</v>
      </c>
      <c r="B58" s="91"/>
      <c r="C58" s="91"/>
      <c r="D58" s="91"/>
      <c r="E58" s="91"/>
      <c r="F58" s="91"/>
      <c r="G58" s="91"/>
      <c r="H58" s="91"/>
      <c r="I58" s="91"/>
      <c r="J58" s="91"/>
      <c r="K58" s="91"/>
      <c r="L58" s="91"/>
      <c r="M58" s="91"/>
    </row>
    <row r="60" spans="1:15" hidden="1" x14ac:dyDescent="0.2">
      <c r="A60" s="82" t="s">
        <v>79</v>
      </c>
      <c r="B60" s="82"/>
      <c r="C60" s="82"/>
      <c r="D60" s="82"/>
      <c r="E60" s="82"/>
      <c r="F60" s="82"/>
      <c r="G60" s="82"/>
      <c r="H60" s="82"/>
      <c r="I60" s="82"/>
      <c r="J60" s="82"/>
      <c r="K60" s="82"/>
      <c r="L60" s="82"/>
      <c r="M60" s="82"/>
    </row>
    <row r="61" spans="1:15" hidden="1" x14ac:dyDescent="0.2"/>
    <row r="62" spans="1:15" s="2" customFormat="1" ht="15.75" hidden="1" customHeight="1" x14ac:dyDescent="0.2">
      <c r="A62" s="2" t="s">
        <v>84</v>
      </c>
      <c r="B62" s="83" t="s">
        <v>20</v>
      </c>
      <c r="C62" s="84"/>
      <c r="D62" s="84"/>
      <c r="E62" s="84"/>
      <c r="F62" s="84"/>
      <c r="G62" s="84"/>
      <c r="H62" s="84"/>
      <c r="I62" s="84"/>
      <c r="J62" s="84"/>
      <c r="K62" s="84"/>
      <c r="L62" s="84"/>
      <c r="M62" s="85"/>
    </row>
    <row r="63" spans="1:15" s="2" customFormat="1" hidden="1" x14ac:dyDescent="0.2">
      <c r="A63" s="3" t="s">
        <v>39</v>
      </c>
      <c r="B63" s="21" t="s">
        <v>0</v>
      </c>
      <c r="C63" s="22" t="s">
        <v>1</v>
      </c>
      <c r="D63" s="22" t="s">
        <v>2</v>
      </c>
      <c r="E63" s="22" t="s">
        <v>3</v>
      </c>
      <c r="F63" s="22" t="s">
        <v>4</v>
      </c>
      <c r="G63" s="22" t="s">
        <v>5</v>
      </c>
      <c r="H63" s="22" t="s">
        <v>60</v>
      </c>
      <c r="I63" s="22" t="s">
        <v>61</v>
      </c>
      <c r="J63" s="22" t="s">
        <v>62</v>
      </c>
      <c r="K63" s="22" t="s">
        <v>63</v>
      </c>
      <c r="L63" s="22" t="s">
        <v>64</v>
      </c>
      <c r="M63" s="23" t="s">
        <v>6</v>
      </c>
      <c r="O63" s="17"/>
    </row>
    <row r="64" spans="1:15" hidden="1" x14ac:dyDescent="0.2">
      <c r="A64" s="11" t="s">
        <v>82</v>
      </c>
      <c r="B64" s="12"/>
      <c r="C64" s="13"/>
      <c r="D64" s="13"/>
      <c r="E64" s="13"/>
      <c r="F64" s="13"/>
      <c r="G64" s="13"/>
      <c r="H64" s="13"/>
      <c r="I64" s="13"/>
      <c r="J64" s="13"/>
      <c r="K64" s="13"/>
      <c r="L64" s="13"/>
      <c r="M64" s="14"/>
      <c r="N64" s="43"/>
      <c r="O64" s="16"/>
    </row>
    <row r="65" spans="1:15" s="26" customFormat="1" hidden="1" x14ac:dyDescent="0.2">
      <c r="A65" s="71"/>
      <c r="B65" s="70"/>
      <c r="C65" s="72"/>
      <c r="D65" s="72"/>
      <c r="E65" s="72"/>
      <c r="F65" s="72"/>
      <c r="G65" s="72"/>
      <c r="H65" s="72"/>
      <c r="I65" s="72"/>
      <c r="J65" s="72"/>
      <c r="K65" s="72"/>
      <c r="L65" s="72"/>
      <c r="M65" s="53">
        <f t="shared" ref="M65:M69" si="14">SUM(H65:L65)</f>
        <v>0</v>
      </c>
      <c r="N65" s="47"/>
      <c r="O65" s="48"/>
    </row>
    <row r="66" spans="1:15" s="26" customFormat="1" hidden="1" x14ac:dyDescent="0.2">
      <c r="A66" s="71"/>
      <c r="B66" s="70"/>
      <c r="C66" s="72"/>
      <c r="D66" s="72"/>
      <c r="E66" s="72"/>
      <c r="F66" s="72"/>
      <c r="G66" s="72"/>
      <c r="H66" s="72"/>
      <c r="I66" s="72"/>
      <c r="J66" s="72"/>
      <c r="K66" s="72"/>
      <c r="L66" s="72"/>
      <c r="M66" s="53">
        <f t="shared" si="14"/>
        <v>0</v>
      </c>
      <c r="N66" s="47"/>
      <c r="O66" s="48"/>
    </row>
    <row r="67" spans="1:15" s="26" customFormat="1" hidden="1" x14ac:dyDescent="0.2">
      <c r="A67" s="71"/>
      <c r="B67" s="70"/>
      <c r="C67" s="72"/>
      <c r="D67" s="72"/>
      <c r="E67" s="72"/>
      <c r="F67" s="72"/>
      <c r="G67" s="72"/>
      <c r="H67" s="72"/>
      <c r="I67" s="72"/>
      <c r="J67" s="72"/>
      <c r="K67" s="72"/>
      <c r="L67" s="72"/>
      <c r="M67" s="53">
        <f t="shared" si="14"/>
        <v>0</v>
      </c>
      <c r="N67" s="47"/>
      <c r="O67" s="48"/>
    </row>
    <row r="68" spans="1:15" s="26" customFormat="1" hidden="1" x14ac:dyDescent="0.2">
      <c r="A68" s="71"/>
      <c r="B68" s="70"/>
      <c r="C68" s="72"/>
      <c r="D68" s="72"/>
      <c r="E68" s="72"/>
      <c r="F68" s="72"/>
      <c r="G68" s="72"/>
      <c r="H68" s="72"/>
      <c r="I68" s="72"/>
      <c r="J68" s="72"/>
      <c r="K68" s="72"/>
      <c r="L68" s="72"/>
      <c r="M68" s="53">
        <f t="shared" si="14"/>
        <v>0</v>
      </c>
      <c r="N68" s="47"/>
      <c r="O68" s="48"/>
    </row>
    <row r="69" spans="1:15" s="26" customFormat="1" hidden="1" x14ac:dyDescent="0.2">
      <c r="A69" s="71"/>
      <c r="B69" s="70"/>
      <c r="C69" s="72"/>
      <c r="D69" s="72"/>
      <c r="E69" s="72"/>
      <c r="F69" s="72"/>
      <c r="G69" s="72"/>
      <c r="H69" s="72"/>
      <c r="I69" s="72"/>
      <c r="J69" s="72"/>
      <c r="K69" s="72"/>
      <c r="L69" s="72"/>
      <c r="M69" s="53">
        <f t="shared" si="14"/>
        <v>0</v>
      </c>
      <c r="N69" s="47"/>
      <c r="O69" s="48"/>
    </row>
    <row r="70" spans="1:15" hidden="1" x14ac:dyDescent="0.2">
      <c r="A70" s="11" t="s">
        <v>81</v>
      </c>
      <c r="B70" s="24"/>
      <c r="C70" s="13"/>
      <c r="D70" s="13"/>
      <c r="E70" s="13"/>
      <c r="F70" s="13"/>
      <c r="G70" s="14"/>
      <c r="H70" s="13"/>
      <c r="I70" s="13"/>
      <c r="J70" s="13"/>
      <c r="K70" s="13"/>
      <c r="L70" s="14"/>
      <c r="M70" s="54"/>
      <c r="N70" s="43"/>
      <c r="O70" s="16"/>
    </row>
    <row r="71" spans="1:15" s="26" customFormat="1" hidden="1" x14ac:dyDescent="0.2">
      <c r="A71" s="71"/>
      <c r="B71" s="70"/>
      <c r="C71" s="71"/>
      <c r="D71" s="71"/>
      <c r="E71" s="71"/>
      <c r="F71" s="71"/>
      <c r="G71" s="71"/>
      <c r="H71" s="71"/>
      <c r="I71" s="71"/>
      <c r="J71" s="71"/>
      <c r="K71" s="71"/>
      <c r="L71" s="71"/>
      <c r="M71" s="53">
        <f t="shared" ref="M71:M75" si="15">SUM(H71:L71)</f>
        <v>0</v>
      </c>
      <c r="N71" s="47"/>
      <c r="O71" s="48"/>
    </row>
    <row r="72" spans="1:15" s="26" customFormat="1" hidden="1" x14ac:dyDescent="0.2">
      <c r="A72" s="71"/>
      <c r="B72" s="70"/>
      <c r="C72" s="71"/>
      <c r="D72" s="71"/>
      <c r="E72" s="71"/>
      <c r="F72" s="71"/>
      <c r="G72" s="71"/>
      <c r="H72" s="71"/>
      <c r="I72" s="71"/>
      <c r="J72" s="71"/>
      <c r="K72" s="71"/>
      <c r="L72" s="71"/>
      <c r="M72" s="53">
        <f t="shared" si="15"/>
        <v>0</v>
      </c>
      <c r="N72" s="47"/>
      <c r="O72" s="48"/>
    </row>
    <row r="73" spans="1:15" s="26" customFormat="1" hidden="1" x14ac:dyDescent="0.2">
      <c r="A73" s="71"/>
      <c r="B73" s="70"/>
      <c r="C73" s="71"/>
      <c r="D73" s="71"/>
      <c r="E73" s="71"/>
      <c r="F73" s="71"/>
      <c r="G73" s="71"/>
      <c r="H73" s="71"/>
      <c r="I73" s="71"/>
      <c r="J73" s="71"/>
      <c r="K73" s="71"/>
      <c r="L73" s="71"/>
      <c r="M73" s="53">
        <f t="shared" si="15"/>
        <v>0</v>
      </c>
      <c r="N73" s="47"/>
      <c r="O73" s="48"/>
    </row>
    <row r="74" spans="1:15" s="26" customFormat="1" hidden="1" x14ac:dyDescent="0.2">
      <c r="A74" s="71"/>
      <c r="B74" s="70"/>
      <c r="C74" s="71"/>
      <c r="D74" s="71"/>
      <c r="E74" s="71"/>
      <c r="F74" s="71"/>
      <c r="G74" s="71"/>
      <c r="H74" s="71"/>
      <c r="I74" s="71"/>
      <c r="J74" s="71"/>
      <c r="K74" s="71"/>
      <c r="L74" s="71"/>
      <c r="M74" s="53">
        <f t="shared" si="15"/>
        <v>0</v>
      </c>
      <c r="N74" s="47"/>
      <c r="O74" s="48"/>
    </row>
    <row r="75" spans="1:15" s="26" customFormat="1" hidden="1" x14ac:dyDescent="0.2">
      <c r="A75" s="71"/>
      <c r="B75" s="70"/>
      <c r="C75" s="71"/>
      <c r="D75" s="71"/>
      <c r="E75" s="71"/>
      <c r="F75" s="71"/>
      <c r="G75" s="71"/>
      <c r="H75" s="71"/>
      <c r="I75" s="71"/>
      <c r="J75" s="71"/>
      <c r="K75" s="71"/>
      <c r="L75" s="71"/>
      <c r="M75" s="53">
        <f t="shared" si="15"/>
        <v>0</v>
      </c>
      <c r="N75" s="47"/>
      <c r="O75" s="48"/>
    </row>
    <row r="76" spans="1:15" hidden="1" x14ac:dyDescent="0.2">
      <c r="A76" s="11" t="s">
        <v>22</v>
      </c>
      <c r="B76" s="24"/>
      <c r="C76" s="13"/>
      <c r="D76" s="13"/>
      <c r="E76" s="13"/>
      <c r="F76" s="13"/>
      <c r="G76" s="14"/>
      <c r="H76" s="13"/>
      <c r="I76" s="13"/>
      <c r="J76" s="13"/>
      <c r="K76" s="13"/>
      <c r="L76" s="14"/>
      <c r="M76" s="54"/>
      <c r="N76" s="43"/>
      <c r="O76" s="16"/>
    </row>
    <row r="77" spans="1:15" s="26" customFormat="1" hidden="1" x14ac:dyDescent="0.2">
      <c r="A77" s="71"/>
      <c r="B77" s="70"/>
      <c r="C77" s="71"/>
      <c r="D77" s="71"/>
      <c r="E77" s="71"/>
      <c r="F77" s="71"/>
      <c r="G77" s="71"/>
      <c r="H77" s="71"/>
      <c r="I77" s="71"/>
      <c r="J77" s="71"/>
      <c r="K77" s="71"/>
      <c r="L77" s="71"/>
      <c r="M77" s="53">
        <f t="shared" ref="M77:M81" si="16">SUM(H77:L77)</f>
        <v>0</v>
      </c>
      <c r="N77" s="47"/>
      <c r="O77" s="48"/>
    </row>
    <row r="78" spans="1:15" s="26" customFormat="1" hidden="1" x14ac:dyDescent="0.2">
      <c r="A78" s="71"/>
      <c r="B78" s="70"/>
      <c r="C78" s="71"/>
      <c r="D78" s="71"/>
      <c r="E78" s="71"/>
      <c r="F78" s="71"/>
      <c r="G78" s="71"/>
      <c r="H78" s="71"/>
      <c r="I78" s="71"/>
      <c r="J78" s="71"/>
      <c r="K78" s="71"/>
      <c r="L78" s="71"/>
      <c r="M78" s="53">
        <f t="shared" si="16"/>
        <v>0</v>
      </c>
      <c r="N78" s="47"/>
      <c r="O78" s="48"/>
    </row>
    <row r="79" spans="1:15" s="26" customFormat="1" hidden="1" x14ac:dyDescent="0.2">
      <c r="A79" s="71"/>
      <c r="B79" s="70"/>
      <c r="C79" s="71"/>
      <c r="D79" s="71"/>
      <c r="E79" s="71"/>
      <c r="F79" s="71"/>
      <c r="G79" s="71"/>
      <c r="H79" s="71"/>
      <c r="I79" s="71"/>
      <c r="J79" s="71"/>
      <c r="K79" s="71"/>
      <c r="L79" s="71"/>
      <c r="M79" s="53">
        <f t="shared" si="16"/>
        <v>0</v>
      </c>
      <c r="N79" s="47"/>
      <c r="O79" s="48"/>
    </row>
    <row r="80" spans="1:15" s="26" customFormat="1" hidden="1" x14ac:dyDescent="0.2">
      <c r="A80" s="71"/>
      <c r="B80" s="70"/>
      <c r="C80" s="71"/>
      <c r="D80" s="71"/>
      <c r="E80" s="71"/>
      <c r="F80" s="71"/>
      <c r="G80" s="71"/>
      <c r="H80" s="71"/>
      <c r="I80" s="71"/>
      <c r="J80" s="71"/>
      <c r="K80" s="71"/>
      <c r="L80" s="71"/>
      <c r="M80" s="53">
        <f t="shared" si="16"/>
        <v>0</v>
      </c>
      <c r="N80" s="47"/>
      <c r="O80" s="48"/>
    </row>
    <row r="81" spans="1:16" s="26" customFormat="1" hidden="1" x14ac:dyDescent="0.2">
      <c r="A81" s="71"/>
      <c r="B81" s="70"/>
      <c r="C81" s="71"/>
      <c r="D81" s="71"/>
      <c r="E81" s="71"/>
      <c r="F81" s="71"/>
      <c r="G81" s="71"/>
      <c r="H81" s="71"/>
      <c r="I81" s="71"/>
      <c r="J81" s="71"/>
      <c r="K81" s="71"/>
      <c r="L81" s="71"/>
      <c r="M81" s="53">
        <f t="shared" si="16"/>
        <v>0</v>
      </c>
      <c r="N81" s="47"/>
      <c r="O81" s="48"/>
    </row>
    <row r="82" spans="1:16" hidden="1" x14ac:dyDescent="0.2">
      <c r="A82" s="11" t="s">
        <v>23</v>
      </c>
      <c r="B82" s="24"/>
      <c r="C82" s="13"/>
      <c r="D82" s="13"/>
      <c r="E82" s="13"/>
      <c r="F82" s="13"/>
      <c r="G82" s="14"/>
      <c r="H82" s="13"/>
      <c r="I82" s="13"/>
      <c r="J82" s="13"/>
      <c r="K82" s="13"/>
      <c r="L82" s="14"/>
      <c r="M82" s="54"/>
      <c r="N82" s="43"/>
      <c r="O82" s="16"/>
    </row>
    <row r="83" spans="1:16" s="26" customFormat="1" hidden="1" x14ac:dyDescent="0.2">
      <c r="A83" s="71"/>
      <c r="B83" s="70"/>
      <c r="C83" s="71"/>
      <c r="D83" s="71"/>
      <c r="E83" s="71"/>
      <c r="F83" s="71"/>
      <c r="G83" s="71"/>
      <c r="H83" s="71"/>
      <c r="I83" s="71"/>
      <c r="J83" s="71"/>
      <c r="K83" s="71"/>
      <c r="L83" s="71"/>
      <c r="M83" s="53">
        <f t="shared" ref="M83:M87" si="17">SUM(H83:L83)</f>
        <v>0</v>
      </c>
      <c r="N83" s="47"/>
      <c r="O83" s="48"/>
    </row>
    <row r="84" spans="1:16" s="26" customFormat="1" hidden="1" x14ac:dyDescent="0.2">
      <c r="A84" s="71"/>
      <c r="B84" s="70"/>
      <c r="C84" s="71"/>
      <c r="D84" s="71"/>
      <c r="E84" s="71"/>
      <c r="F84" s="71"/>
      <c r="G84" s="71"/>
      <c r="H84" s="71"/>
      <c r="I84" s="71"/>
      <c r="J84" s="71"/>
      <c r="K84" s="71"/>
      <c r="L84" s="71"/>
      <c r="M84" s="53">
        <f t="shared" si="17"/>
        <v>0</v>
      </c>
      <c r="N84" s="47"/>
      <c r="O84" s="48"/>
    </row>
    <row r="85" spans="1:16" s="26" customFormat="1" hidden="1" x14ac:dyDescent="0.2">
      <c r="A85" s="71"/>
      <c r="B85" s="70"/>
      <c r="C85" s="71"/>
      <c r="D85" s="71"/>
      <c r="E85" s="71"/>
      <c r="F85" s="71"/>
      <c r="G85" s="71"/>
      <c r="H85" s="71"/>
      <c r="I85" s="71"/>
      <c r="J85" s="71"/>
      <c r="K85" s="71"/>
      <c r="L85" s="71"/>
      <c r="M85" s="53">
        <f t="shared" si="17"/>
        <v>0</v>
      </c>
      <c r="N85" s="47"/>
      <c r="O85" s="48"/>
    </row>
    <row r="86" spans="1:16" s="26" customFormat="1" hidden="1" x14ac:dyDescent="0.2">
      <c r="A86" s="71"/>
      <c r="B86" s="70"/>
      <c r="C86" s="71"/>
      <c r="D86" s="71"/>
      <c r="E86" s="71"/>
      <c r="F86" s="71"/>
      <c r="G86" s="71"/>
      <c r="H86" s="71"/>
      <c r="I86" s="71"/>
      <c r="J86" s="71"/>
      <c r="K86" s="71"/>
      <c r="L86" s="71"/>
      <c r="M86" s="53">
        <f t="shared" si="17"/>
        <v>0</v>
      </c>
      <c r="N86" s="47"/>
      <c r="O86" s="48"/>
    </row>
    <row r="87" spans="1:16" s="26" customFormat="1" hidden="1" x14ac:dyDescent="0.2">
      <c r="A87" s="71"/>
      <c r="B87" s="70"/>
      <c r="C87" s="71"/>
      <c r="D87" s="71"/>
      <c r="E87" s="71"/>
      <c r="F87" s="71"/>
      <c r="G87" s="71"/>
      <c r="H87" s="71"/>
      <c r="I87" s="71"/>
      <c r="J87" s="71"/>
      <c r="K87" s="71"/>
      <c r="L87" s="71"/>
      <c r="M87" s="53">
        <f t="shared" si="17"/>
        <v>0</v>
      </c>
      <c r="N87" s="47"/>
      <c r="O87" s="48"/>
    </row>
    <row r="88" spans="1:16" s="2" customFormat="1" hidden="1" x14ac:dyDescent="0.2">
      <c r="A88" s="3" t="s">
        <v>44</v>
      </c>
      <c r="B88" s="3"/>
      <c r="C88" s="46">
        <f>SUM(C65:C87)</f>
        <v>0</v>
      </c>
      <c r="D88" s="46">
        <f t="shared" ref="D88:L88" si="18">SUM(D65:D87)</f>
        <v>0</v>
      </c>
      <c r="E88" s="46">
        <f t="shared" si="18"/>
        <v>0</v>
      </c>
      <c r="F88" s="46">
        <f t="shared" si="18"/>
        <v>0</v>
      </c>
      <c r="G88" s="46">
        <f t="shared" si="18"/>
        <v>0</v>
      </c>
      <c r="H88" s="46">
        <f t="shared" si="18"/>
        <v>0</v>
      </c>
      <c r="I88" s="46">
        <f t="shared" si="18"/>
        <v>0</v>
      </c>
      <c r="J88" s="46">
        <f t="shared" si="18"/>
        <v>0</v>
      </c>
      <c r="K88" s="46">
        <f t="shared" si="18"/>
        <v>0</v>
      </c>
      <c r="L88" s="46">
        <f t="shared" si="18"/>
        <v>0</v>
      </c>
      <c r="M88" s="46">
        <f>SUM(M65:M87)</f>
        <v>0</v>
      </c>
      <c r="N88" s="44"/>
      <c r="O88" s="17"/>
    </row>
    <row r="89" spans="1:16" s="2" customFormat="1" hidden="1" x14ac:dyDescent="0.2">
      <c r="A89" s="22"/>
      <c r="B89" s="51"/>
      <c r="C89" s="51"/>
      <c r="D89" s="51"/>
      <c r="E89" s="51"/>
      <c r="F89" s="51"/>
      <c r="G89" s="51"/>
      <c r="H89" s="51"/>
      <c r="I89" s="51"/>
      <c r="J89" s="51"/>
      <c r="K89" s="51"/>
      <c r="L89" s="51"/>
      <c r="M89" s="51"/>
      <c r="N89" s="17"/>
      <c r="O89" s="17"/>
      <c r="P89" s="17"/>
    </row>
    <row r="90" spans="1:16" s="2" customFormat="1" ht="15.75" hidden="1" customHeight="1" x14ac:dyDescent="0.2">
      <c r="A90" s="3" t="s">
        <v>83</v>
      </c>
      <c r="B90" s="83" t="s">
        <v>20</v>
      </c>
      <c r="C90" s="84"/>
      <c r="D90" s="84"/>
      <c r="E90" s="84"/>
      <c r="F90" s="84"/>
      <c r="G90" s="84"/>
      <c r="H90" s="84"/>
      <c r="I90" s="84"/>
      <c r="J90" s="84"/>
      <c r="K90" s="84"/>
      <c r="L90" s="84"/>
      <c r="M90" s="85"/>
    </row>
    <row r="91" spans="1:16" s="2" customFormat="1" hidden="1" x14ac:dyDescent="0.2">
      <c r="A91" s="3" t="s">
        <v>39</v>
      </c>
      <c r="B91" s="22" t="s">
        <v>96</v>
      </c>
      <c r="C91" s="3" t="s">
        <v>1</v>
      </c>
      <c r="D91" s="3" t="s">
        <v>2</v>
      </c>
      <c r="E91" s="3" t="s">
        <v>3</v>
      </c>
      <c r="F91" s="3" t="s">
        <v>4</v>
      </c>
      <c r="G91" s="3" t="s">
        <v>5</v>
      </c>
      <c r="H91" s="3" t="s">
        <v>60</v>
      </c>
      <c r="I91" s="3" t="s">
        <v>61</v>
      </c>
      <c r="J91" s="3" t="s">
        <v>62</v>
      </c>
      <c r="K91" s="3" t="s">
        <v>63</v>
      </c>
      <c r="L91" s="3" t="s">
        <v>64</v>
      </c>
      <c r="M91" s="3" t="s">
        <v>6</v>
      </c>
      <c r="O91" s="17"/>
    </row>
    <row r="92" spans="1:16" hidden="1" x14ac:dyDescent="0.2">
      <c r="A92" s="11" t="s">
        <v>19</v>
      </c>
      <c r="B92" s="13"/>
      <c r="C92" s="13"/>
      <c r="D92" s="13"/>
      <c r="E92" s="13"/>
      <c r="F92" s="13"/>
      <c r="G92" s="13"/>
      <c r="H92" s="13"/>
      <c r="I92" s="13"/>
      <c r="J92" s="13"/>
      <c r="K92" s="13"/>
      <c r="L92" s="13"/>
      <c r="M92" s="14"/>
      <c r="N92" s="43"/>
      <c r="O92" s="16"/>
    </row>
    <row r="93" spans="1:16" s="26" customFormat="1" hidden="1" x14ac:dyDescent="0.2">
      <c r="A93" s="58">
        <f>A65</f>
        <v>0</v>
      </c>
      <c r="B93" s="55">
        <f>D153</f>
        <v>222988.871144</v>
      </c>
      <c r="C93" s="59" t="str">
        <f>IF(C65*$B$93=0,"",C65*$B$93)</f>
        <v/>
      </c>
      <c r="D93" s="59" t="str">
        <f t="shared" ref="D93:L93" si="19">IF(D65*$B$93=0,"",D65*$B$93)</f>
        <v/>
      </c>
      <c r="E93" s="59" t="str">
        <f t="shared" si="19"/>
        <v/>
      </c>
      <c r="F93" s="59" t="str">
        <f t="shared" si="19"/>
        <v/>
      </c>
      <c r="G93" s="59" t="str">
        <f t="shared" si="19"/>
        <v/>
      </c>
      <c r="H93" s="59" t="str">
        <f t="shared" si="19"/>
        <v/>
      </c>
      <c r="I93" s="59" t="str">
        <f t="shared" si="19"/>
        <v/>
      </c>
      <c r="J93" s="59" t="str">
        <f t="shared" si="19"/>
        <v/>
      </c>
      <c r="K93" s="59" t="str">
        <f t="shared" si="19"/>
        <v/>
      </c>
      <c r="L93" s="59" t="str">
        <f t="shared" si="19"/>
        <v/>
      </c>
      <c r="M93" s="5">
        <f>SUM(C93:L93)</f>
        <v>0</v>
      </c>
      <c r="N93" s="47"/>
      <c r="O93" s="48"/>
    </row>
    <row r="94" spans="1:16" s="26" customFormat="1" hidden="1" x14ac:dyDescent="0.2">
      <c r="A94" s="58">
        <f>A66</f>
        <v>0</v>
      </c>
      <c r="B94" s="55">
        <f>D153</f>
        <v>222988.871144</v>
      </c>
      <c r="C94" s="59" t="str">
        <f>IF(C66*$B$94=0,"",C66*$B$94)</f>
        <v/>
      </c>
      <c r="D94" s="59" t="str">
        <f t="shared" ref="D94:L94" si="20">IF(D66*$B$94=0,"",D66*$B$94)</f>
        <v/>
      </c>
      <c r="E94" s="59" t="str">
        <f t="shared" si="20"/>
        <v/>
      </c>
      <c r="F94" s="59" t="str">
        <f t="shared" si="20"/>
        <v/>
      </c>
      <c r="G94" s="59" t="str">
        <f t="shared" si="20"/>
        <v/>
      </c>
      <c r="H94" s="59" t="str">
        <f t="shared" si="20"/>
        <v/>
      </c>
      <c r="I94" s="59" t="str">
        <f t="shared" si="20"/>
        <v/>
      </c>
      <c r="J94" s="59" t="str">
        <f t="shared" si="20"/>
        <v/>
      </c>
      <c r="K94" s="59" t="str">
        <f t="shared" si="20"/>
        <v/>
      </c>
      <c r="L94" s="59" t="str">
        <f t="shared" si="20"/>
        <v/>
      </c>
      <c r="M94" s="5">
        <f t="shared" ref="M94:M97" si="21">SUM(C94:L94)</f>
        <v>0</v>
      </c>
      <c r="N94" s="47"/>
      <c r="O94" s="48"/>
    </row>
    <row r="95" spans="1:16" s="26" customFormat="1" hidden="1" x14ac:dyDescent="0.2">
      <c r="A95" s="58">
        <f t="shared" ref="A95:A97" si="22">A67</f>
        <v>0</v>
      </c>
      <c r="B95" s="55">
        <f>D153</f>
        <v>222988.871144</v>
      </c>
      <c r="C95" s="59" t="str">
        <f>IF(C67*$B$95=0,"",C67*$B$95)</f>
        <v/>
      </c>
      <c r="D95" s="59" t="str">
        <f t="shared" ref="D95:L95" si="23">IF(D67*$B$95=0,"",D67*$B$95)</f>
        <v/>
      </c>
      <c r="E95" s="59" t="str">
        <f t="shared" si="23"/>
        <v/>
      </c>
      <c r="F95" s="59" t="str">
        <f t="shared" si="23"/>
        <v/>
      </c>
      <c r="G95" s="59" t="str">
        <f t="shared" si="23"/>
        <v/>
      </c>
      <c r="H95" s="59" t="str">
        <f t="shared" si="23"/>
        <v/>
      </c>
      <c r="I95" s="59" t="str">
        <f t="shared" si="23"/>
        <v/>
      </c>
      <c r="J95" s="59" t="str">
        <f t="shared" si="23"/>
        <v/>
      </c>
      <c r="K95" s="59" t="str">
        <f t="shared" si="23"/>
        <v/>
      </c>
      <c r="L95" s="59" t="str">
        <f t="shared" si="23"/>
        <v/>
      </c>
      <c r="M95" s="5">
        <f t="shared" si="21"/>
        <v>0</v>
      </c>
      <c r="N95" s="47"/>
      <c r="O95" s="48"/>
    </row>
    <row r="96" spans="1:16" s="26" customFormat="1" hidden="1" x14ac:dyDescent="0.2">
      <c r="A96" s="58">
        <f t="shared" si="22"/>
        <v>0</v>
      </c>
      <c r="B96" s="55">
        <f>D153</f>
        <v>222988.871144</v>
      </c>
      <c r="C96" s="59" t="str">
        <f>IF(C68*$B$96=0,"",C68*$B$96)</f>
        <v/>
      </c>
      <c r="D96" s="59" t="str">
        <f t="shared" ref="D96:L96" si="24">IF(D68*$B$96=0,"",D68*$B$96)</f>
        <v/>
      </c>
      <c r="E96" s="59" t="str">
        <f t="shared" si="24"/>
        <v/>
      </c>
      <c r="F96" s="59" t="str">
        <f t="shared" si="24"/>
        <v/>
      </c>
      <c r="G96" s="59" t="str">
        <f t="shared" si="24"/>
        <v/>
      </c>
      <c r="H96" s="59" t="str">
        <f t="shared" si="24"/>
        <v/>
      </c>
      <c r="I96" s="59" t="str">
        <f t="shared" si="24"/>
        <v/>
      </c>
      <c r="J96" s="59" t="str">
        <f t="shared" si="24"/>
        <v/>
      </c>
      <c r="K96" s="59" t="str">
        <f t="shared" si="24"/>
        <v/>
      </c>
      <c r="L96" s="59" t="str">
        <f t="shared" si="24"/>
        <v/>
      </c>
      <c r="M96" s="5">
        <f t="shared" si="21"/>
        <v>0</v>
      </c>
      <c r="N96" s="47"/>
      <c r="O96" s="48"/>
    </row>
    <row r="97" spans="1:15" s="26" customFormat="1" hidden="1" x14ac:dyDescent="0.2">
      <c r="A97" s="58">
        <f t="shared" si="22"/>
        <v>0</v>
      </c>
      <c r="B97" s="55">
        <f>D153</f>
        <v>222988.871144</v>
      </c>
      <c r="C97" s="59" t="str">
        <f>IF(C69*$B$97=0,"",C69*$B$97)</f>
        <v/>
      </c>
      <c r="D97" s="59" t="str">
        <f t="shared" ref="D97:L97" si="25">IF(D69*$B$97=0,"",D69*$B$97)</f>
        <v/>
      </c>
      <c r="E97" s="59" t="str">
        <f t="shared" si="25"/>
        <v/>
      </c>
      <c r="F97" s="59" t="str">
        <f t="shared" si="25"/>
        <v/>
      </c>
      <c r="G97" s="59" t="str">
        <f t="shared" si="25"/>
        <v/>
      </c>
      <c r="H97" s="59" t="str">
        <f t="shared" si="25"/>
        <v/>
      </c>
      <c r="I97" s="59" t="str">
        <f t="shared" si="25"/>
        <v/>
      </c>
      <c r="J97" s="59" t="str">
        <f t="shared" si="25"/>
        <v/>
      </c>
      <c r="K97" s="59" t="str">
        <f t="shared" si="25"/>
        <v/>
      </c>
      <c r="L97" s="59" t="str">
        <f t="shared" si="25"/>
        <v/>
      </c>
      <c r="M97" s="5">
        <f t="shared" si="21"/>
        <v>0</v>
      </c>
      <c r="N97" s="47"/>
      <c r="O97" s="48"/>
    </row>
    <row r="98" spans="1:15" hidden="1" x14ac:dyDescent="0.2">
      <c r="A98" s="56" t="s">
        <v>21</v>
      </c>
      <c r="B98" s="57"/>
      <c r="C98" s="60"/>
      <c r="D98" s="60"/>
      <c r="E98" s="60"/>
      <c r="F98" s="60"/>
      <c r="G98" s="61"/>
      <c r="H98" s="60"/>
      <c r="I98" s="60"/>
      <c r="J98" s="60"/>
      <c r="K98" s="60"/>
      <c r="L98" s="61"/>
      <c r="M98" s="5"/>
      <c r="N98" s="43"/>
      <c r="O98" s="16"/>
    </row>
    <row r="99" spans="1:15" s="26" customFormat="1" hidden="1" x14ac:dyDescent="0.2">
      <c r="A99" s="58">
        <f>A71</f>
        <v>0</v>
      </c>
      <c r="B99" s="55">
        <f>D154</f>
        <v>167547.0901</v>
      </c>
      <c r="C99" s="59" t="str">
        <f>IF(C71*$B$99=0,"",C71*$B$99)</f>
        <v/>
      </c>
      <c r="D99" s="59" t="str">
        <f t="shared" ref="D99:L99" si="26">IF(D71*$B$99=0,"",D71*$B$99)</f>
        <v/>
      </c>
      <c r="E99" s="59" t="str">
        <f t="shared" si="26"/>
        <v/>
      </c>
      <c r="F99" s="59" t="str">
        <f t="shared" si="26"/>
        <v/>
      </c>
      <c r="G99" s="59" t="str">
        <f t="shared" si="26"/>
        <v/>
      </c>
      <c r="H99" s="59" t="str">
        <f t="shared" si="26"/>
        <v/>
      </c>
      <c r="I99" s="59" t="str">
        <f t="shared" si="26"/>
        <v/>
      </c>
      <c r="J99" s="59" t="str">
        <f t="shared" si="26"/>
        <v/>
      </c>
      <c r="K99" s="59" t="str">
        <f t="shared" si="26"/>
        <v/>
      </c>
      <c r="L99" s="59" t="str">
        <f t="shared" si="26"/>
        <v/>
      </c>
      <c r="M99" s="5">
        <f>SUM(C99:L99)</f>
        <v>0</v>
      </c>
      <c r="N99" s="47"/>
      <c r="O99" s="48"/>
    </row>
    <row r="100" spans="1:15" s="26" customFormat="1" hidden="1" x14ac:dyDescent="0.2">
      <c r="A100" s="58">
        <f>A72</f>
        <v>0</v>
      </c>
      <c r="B100" s="55">
        <f>D154</f>
        <v>167547.0901</v>
      </c>
      <c r="C100" s="59" t="str">
        <f>IF(C72*$B$99=0,"",C72*$B$99)</f>
        <v/>
      </c>
      <c r="D100" s="59" t="str">
        <f t="shared" ref="D100:L100" si="27">IF(D72*$B$99=0,"",D72*$B$99)</f>
        <v/>
      </c>
      <c r="E100" s="59" t="str">
        <f t="shared" si="27"/>
        <v/>
      </c>
      <c r="F100" s="59" t="str">
        <f t="shared" si="27"/>
        <v/>
      </c>
      <c r="G100" s="59" t="str">
        <f t="shared" si="27"/>
        <v/>
      </c>
      <c r="H100" s="59" t="str">
        <f t="shared" si="27"/>
        <v/>
      </c>
      <c r="I100" s="59" t="str">
        <f t="shared" si="27"/>
        <v/>
      </c>
      <c r="J100" s="59" t="str">
        <f t="shared" si="27"/>
        <v/>
      </c>
      <c r="K100" s="59" t="str">
        <f t="shared" si="27"/>
        <v/>
      </c>
      <c r="L100" s="59" t="str">
        <f t="shared" si="27"/>
        <v/>
      </c>
      <c r="M100" s="5">
        <f t="shared" ref="M100:M103" si="28">SUM(C100:L100)</f>
        <v>0</v>
      </c>
      <c r="N100" s="47"/>
      <c r="O100" s="48"/>
    </row>
    <row r="101" spans="1:15" s="26" customFormat="1" hidden="1" x14ac:dyDescent="0.2">
      <c r="A101" s="58">
        <f t="shared" ref="A101:A103" si="29">A73</f>
        <v>0</v>
      </c>
      <c r="B101" s="55">
        <f>D154</f>
        <v>167547.0901</v>
      </c>
      <c r="C101" s="59" t="str">
        <f>IF(C73*$B$99=0,"",C73*$B$99)</f>
        <v/>
      </c>
      <c r="D101" s="59" t="str">
        <f t="shared" ref="D101:L101" si="30">IF(D73*$B$99=0,"",D73*$B$99)</f>
        <v/>
      </c>
      <c r="E101" s="59" t="str">
        <f t="shared" si="30"/>
        <v/>
      </c>
      <c r="F101" s="59" t="str">
        <f t="shared" si="30"/>
        <v/>
      </c>
      <c r="G101" s="59" t="str">
        <f t="shared" si="30"/>
        <v/>
      </c>
      <c r="H101" s="59" t="str">
        <f t="shared" si="30"/>
        <v/>
      </c>
      <c r="I101" s="59" t="str">
        <f t="shared" si="30"/>
        <v/>
      </c>
      <c r="J101" s="59" t="str">
        <f t="shared" si="30"/>
        <v/>
      </c>
      <c r="K101" s="59" t="str">
        <f t="shared" si="30"/>
        <v/>
      </c>
      <c r="L101" s="59" t="str">
        <f t="shared" si="30"/>
        <v/>
      </c>
      <c r="M101" s="5">
        <f t="shared" si="28"/>
        <v>0</v>
      </c>
      <c r="N101" s="47"/>
      <c r="O101" s="48"/>
    </row>
    <row r="102" spans="1:15" s="26" customFormat="1" hidden="1" x14ac:dyDescent="0.2">
      <c r="A102" s="58">
        <f t="shared" si="29"/>
        <v>0</v>
      </c>
      <c r="B102" s="55">
        <f>D154</f>
        <v>167547.0901</v>
      </c>
      <c r="C102" s="59" t="str">
        <f>IF(C74*$B$99=0,"",C74*$B$99)</f>
        <v/>
      </c>
      <c r="D102" s="59" t="str">
        <f t="shared" ref="D102:L102" si="31">IF(D74*$B$99=0,"",D74*$B$99)</f>
        <v/>
      </c>
      <c r="E102" s="59" t="str">
        <f t="shared" si="31"/>
        <v/>
      </c>
      <c r="F102" s="59" t="str">
        <f t="shared" si="31"/>
        <v/>
      </c>
      <c r="G102" s="59" t="str">
        <f t="shared" si="31"/>
        <v/>
      </c>
      <c r="H102" s="59" t="str">
        <f t="shared" si="31"/>
        <v/>
      </c>
      <c r="I102" s="59" t="str">
        <f t="shared" si="31"/>
        <v/>
      </c>
      <c r="J102" s="59" t="str">
        <f t="shared" si="31"/>
        <v/>
      </c>
      <c r="K102" s="59" t="str">
        <f t="shared" si="31"/>
        <v/>
      </c>
      <c r="L102" s="59" t="str">
        <f t="shared" si="31"/>
        <v/>
      </c>
      <c r="M102" s="5">
        <f t="shared" si="28"/>
        <v>0</v>
      </c>
      <c r="N102" s="47"/>
      <c r="O102" s="48"/>
    </row>
    <row r="103" spans="1:15" s="26" customFormat="1" hidden="1" x14ac:dyDescent="0.2">
      <c r="A103" s="58">
        <f t="shared" si="29"/>
        <v>0</v>
      </c>
      <c r="B103" s="55">
        <f>D154</f>
        <v>167547.0901</v>
      </c>
      <c r="C103" s="59" t="str">
        <f>IF(C75*$B$99=0,"",C75*$B$99)</f>
        <v/>
      </c>
      <c r="D103" s="59" t="str">
        <f t="shared" ref="D103:L103" si="32">IF(D75*$B$99=0,"",D75*$B$99)</f>
        <v/>
      </c>
      <c r="E103" s="59" t="str">
        <f t="shared" si="32"/>
        <v/>
      </c>
      <c r="F103" s="59" t="str">
        <f t="shared" si="32"/>
        <v/>
      </c>
      <c r="G103" s="59" t="str">
        <f t="shared" si="32"/>
        <v/>
      </c>
      <c r="H103" s="59" t="str">
        <f t="shared" si="32"/>
        <v/>
      </c>
      <c r="I103" s="59" t="str">
        <f t="shared" si="32"/>
        <v/>
      </c>
      <c r="J103" s="59" t="str">
        <f t="shared" si="32"/>
        <v/>
      </c>
      <c r="K103" s="59" t="str">
        <f t="shared" si="32"/>
        <v/>
      </c>
      <c r="L103" s="59" t="str">
        <f t="shared" si="32"/>
        <v/>
      </c>
      <c r="M103" s="5">
        <f t="shared" si="28"/>
        <v>0</v>
      </c>
      <c r="N103" s="47"/>
      <c r="O103" s="48"/>
    </row>
    <row r="104" spans="1:15" hidden="1" x14ac:dyDescent="0.2">
      <c r="A104" s="56" t="s">
        <v>22</v>
      </c>
      <c r="B104" s="57"/>
      <c r="C104" s="60"/>
      <c r="D104" s="60"/>
      <c r="E104" s="60"/>
      <c r="F104" s="60"/>
      <c r="G104" s="61"/>
      <c r="H104" s="60"/>
      <c r="I104" s="60"/>
      <c r="J104" s="60"/>
      <c r="K104" s="60"/>
      <c r="L104" s="61"/>
      <c r="M104" s="5"/>
      <c r="N104" s="43"/>
      <c r="O104" s="16"/>
    </row>
    <row r="105" spans="1:15" s="26" customFormat="1" hidden="1" x14ac:dyDescent="0.2">
      <c r="A105" s="58">
        <f>A77</f>
        <v>0</v>
      </c>
      <c r="B105" s="55">
        <f>D155</f>
        <v>137620.44165999998</v>
      </c>
      <c r="C105" s="59" t="str">
        <f>IF(C77*$B$105=0,"",C77*$B$105)</f>
        <v/>
      </c>
      <c r="D105" s="59" t="str">
        <f t="shared" ref="D105:L105" si="33">IF(D77*$B$105=0,"",D77*$B$105)</f>
        <v/>
      </c>
      <c r="E105" s="59" t="str">
        <f t="shared" si="33"/>
        <v/>
      </c>
      <c r="F105" s="59" t="str">
        <f t="shared" si="33"/>
        <v/>
      </c>
      <c r="G105" s="59" t="str">
        <f t="shared" si="33"/>
        <v/>
      </c>
      <c r="H105" s="59" t="str">
        <f t="shared" si="33"/>
        <v/>
      </c>
      <c r="I105" s="59" t="str">
        <f t="shared" si="33"/>
        <v/>
      </c>
      <c r="J105" s="59" t="str">
        <f t="shared" si="33"/>
        <v/>
      </c>
      <c r="K105" s="59" t="str">
        <f t="shared" si="33"/>
        <v/>
      </c>
      <c r="L105" s="59" t="str">
        <f t="shared" si="33"/>
        <v/>
      </c>
      <c r="M105" s="5">
        <f>SUM(C105:L105)</f>
        <v>0</v>
      </c>
      <c r="N105" s="47"/>
      <c r="O105" s="48"/>
    </row>
    <row r="106" spans="1:15" s="26" customFormat="1" hidden="1" x14ac:dyDescent="0.2">
      <c r="A106" s="58">
        <f>A78</f>
        <v>0</v>
      </c>
      <c r="B106" s="55">
        <f>D155</f>
        <v>137620.44165999998</v>
      </c>
      <c r="C106" s="59" t="str">
        <f>IF(C78*$B$106=0,"",C78*$B$106)</f>
        <v/>
      </c>
      <c r="D106" s="59" t="str">
        <f t="shared" ref="D106:L106" si="34">IF(D78*$B$106=0,"",D78*$B$106)</f>
        <v/>
      </c>
      <c r="E106" s="59" t="str">
        <f t="shared" si="34"/>
        <v/>
      </c>
      <c r="F106" s="59" t="str">
        <f t="shared" si="34"/>
        <v/>
      </c>
      <c r="G106" s="59" t="str">
        <f t="shared" si="34"/>
        <v/>
      </c>
      <c r="H106" s="59" t="str">
        <f t="shared" si="34"/>
        <v/>
      </c>
      <c r="I106" s="59" t="str">
        <f t="shared" si="34"/>
        <v/>
      </c>
      <c r="J106" s="59" t="str">
        <f t="shared" si="34"/>
        <v/>
      </c>
      <c r="K106" s="59" t="str">
        <f t="shared" si="34"/>
        <v/>
      </c>
      <c r="L106" s="59" t="str">
        <f t="shared" si="34"/>
        <v/>
      </c>
      <c r="M106" s="5">
        <f t="shared" ref="M106:M109" si="35">SUM(C106:L106)</f>
        <v>0</v>
      </c>
      <c r="N106" s="47"/>
      <c r="O106" s="48"/>
    </row>
    <row r="107" spans="1:15" s="26" customFormat="1" hidden="1" x14ac:dyDescent="0.2">
      <c r="A107" s="58">
        <f t="shared" ref="A107:A109" si="36">A79</f>
        <v>0</v>
      </c>
      <c r="B107" s="55">
        <f>D155</f>
        <v>137620.44165999998</v>
      </c>
      <c r="C107" s="59" t="str">
        <f>IF(C79*$B$107=0,"",C79*$B$107)</f>
        <v/>
      </c>
      <c r="D107" s="59" t="str">
        <f t="shared" ref="D107:L107" si="37">IF(D79*$B$107=0,"",D79*$B$107)</f>
        <v/>
      </c>
      <c r="E107" s="59" t="str">
        <f t="shared" si="37"/>
        <v/>
      </c>
      <c r="F107" s="59" t="str">
        <f t="shared" si="37"/>
        <v/>
      </c>
      <c r="G107" s="59" t="str">
        <f t="shared" si="37"/>
        <v/>
      </c>
      <c r="H107" s="59" t="str">
        <f t="shared" si="37"/>
        <v/>
      </c>
      <c r="I107" s="59" t="str">
        <f t="shared" si="37"/>
        <v/>
      </c>
      <c r="J107" s="59" t="str">
        <f t="shared" si="37"/>
        <v/>
      </c>
      <c r="K107" s="59" t="str">
        <f t="shared" si="37"/>
        <v/>
      </c>
      <c r="L107" s="59" t="str">
        <f t="shared" si="37"/>
        <v/>
      </c>
      <c r="M107" s="5">
        <f t="shared" si="35"/>
        <v>0</v>
      </c>
      <c r="N107" s="47"/>
      <c r="O107" s="48"/>
    </row>
    <row r="108" spans="1:15" s="26" customFormat="1" hidden="1" x14ac:dyDescent="0.2">
      <c r="A108" s="58">
        <f t="shared" si="36"/>
        <v>0</v>
      </c>
      <c r="B108" s="55">
        <f>D155</f>
        <v>137620.44165999998</v>
      </c>
      <c r="C108" s="59" t="str">
        <f>IF(C80*$B$108=0,"",C80*$B$108)</f>
        <v/>
      </c>
      <c r="D108" s="59" t="str">
        <f t="shared" ref="D108:L108" si="38">IF(D80*$B$108=0,"",D80*$B$108)</f>
        <v/>
      </c>
      <c r="E108" s="59" t="str">
        <f t="shared" si="38"/>
        <v/>
      </c>
      <c r="F108" s="59" t="str">
        <f t="shared" si="38"/>
        <v/>
      </c>
      <c r="G108" s="59" t="str">
        <f t="shared" si="38"/>
        <v/>
      </c>
      <c r="H108" s="59" t="str">
        <f t="shared" si="38"/>
        <v/>
      </c>
      <c r="I108" s="59" t="str">
        <f t="shared" si="38"/>
        <v/>
      </c>
      <c r="J108" s="59" t="str">
        <f t="shared" si="38"/>
        <v/>
      </c>
      <c r="K108" s="59" t="str">
        <f t="shared" si="38"/>
        <v/>
      </c>
      <c r="L108" s="59" t="str">
        <f t="shared" si="38"/>
        <v/>
      </c>
      <c r="M108" s="5">
        <f t="shared" si="35"/>
        <v>0</v>
      </c>
      <c r="N108" s="47"/>
      <c r="O108" s="48"/>
    </row>
    <row r="109" spans="1:15" s="26" customFormat="1" hidden="1" x14ac:dyDescent="0.2">
      <c r="A109" s="58">
        <f t="shared" si="36"/>
        <v>0</v>
      </c>
      <c r="B109" s="55">
        <f>D155</f>
        <v>137620.44165999998</v>
      </c>
      <c r="C109" s="59" t="str">
        <f>IF(C81*$B$109=0,"",C81*$B$109)</f>
        <v/>
      </c>
      <c r="D109" s="59" t="str">
        <f t="shared" ref="D109:L109" si="39">IF(D81*$B$109=0,"",D81*$B$109)</f>
        <v/>
      </c>
      <c r="E109" s="59" t="str">
        <f t="shared" si="39"/>
        <v/>
      </c>
      <c r="F109" s="59" t="str">
        <f t="shared" si="39"/>
        <v/>
      </c>
      <c r="G109" s="59" t="str">
        <f t="shared" si="39"/>
        <v/>
      </c>
      <c r="H109" s="59" t="str">
        <f t="shared" si="39"/>
        <v/>
      </c>
      <c r="I109" s="59" t="str">
        <f t="shared" si="39"/>
        <v/>
      </c>
      <c r="J109" s="59" t="str">
        <f t="shared" si="39"/>
        <v/>
      </c>
      <c r="K109" s="59" t="str">
        <f t="shared" si="39"/>
        <v/>
      </c>
      <c r="L109" s="59" t="str">
        <f t="shared" si="39"/>
        <v/>
      </c>
      <c r="M109" s="5">
        <f t="shared" si="35"/>
        <v>0</v>
      </c>
      <c r="N109" s="47"/>
      <c r="O109" s="48"/>
    </row>
    <row r="110" spans="1:15" hidden="1" x14ac:dyDescent="0.2">
      <c r="A110" s="56" t="s">
        <v>23</v>
      </c>
      <c r="B110" s="57"/>
      <c r="C110" s="60"/>
      <c r="D110" s="60"/>
      <c r="E110" s="60"/>
      <c r="F110" s="60"/>
      <c r="G110" s="61"/>
      <c r="H110" s="60"/>
      <c r="I110" s="60"/>
      <c r="J110" s="60"/>
      <c r="K110" s="60"/>
      <c r="L110" s="61"/>
      <c r="M110" s="5"/>
      <c r="N110" s="43"/>
      <c r="O110" s="16"/>
    </row>
    <row r="111" spans="1:15" s="26" customFormat="1" hidden="1" x14ac:dyDescent="0.2">
      <c r="A111" s="58">
        <f>A83</f>
        <v>0</v>
      </c>
      <c r="B111" s="55">
        <f>D156</f>
        <v>106902.551444</v>
      </c>
      <c r="C111" s="59" t="str">
        <f>IF(C83*$B$111=0,"",C83*$B$111)</f>
        <v/>
      </c>
      <c r="D111" s="59" t="str">
        <f t="shared" ref="D111:L111" si="40">IF(D83*$B$111=0,"",D83*$B$111)</f>
        <v/>
      </c>
      <c r="E111" s="59" t="str">
        <f t="shared" si="40"/>
        <v/>
      </c>
      <c r="F111" s="59" t="str">
        <f t="shared" si="40"/>
        <v/>
      </c>
      <c r="G111" s="59" t="str">
        <f t="shared" si="40"/>
        <v/>
      </c>
      <c r="H111" s="59" t="str">
        <f t="shared" si="40"/>
        <v/>
      </c>
      <c r="I111" s="59" t="str">
        <f t="shared" si="40"/>
        <v/>
      </c>
      <c r="J111" s="59" t="str">
        <f t="shared" si="40"/>
        <v/>
      </c>
      <c r="K111" s="59" t="str">
        <f t="shared" si="40"/>
        <v/>
      </c>
      <c r="L111" s="59" t="str">
        <f t="shared" si="40"/>
        <v/>
      </c>
      <c r="M111" s="5">
        <f>SUM(C111:L111)</f>
        <v>0</v>
      </c>
      <c r="N111" s="47"/>
      <c r="O111" s="48"/>
    </row>
    <row r="112" spans="1:15" s="26" customFormat="1" hidden="1" x14ac:dyDescent="0.2">
      <c r="A112" s="58">
        <f>A84</f>
        <v>0</v>
      </c>
      <c r="B112" s="55">
        <f>D156</f>
        <v>106902.551444</v>
      </c>
      <c r="C112" s="59" t="str">
        <f>IF(C84*$B$112=0,"",C84*$B$112)</f>
        <v/>
      </c>
      <c r="D112" s="59" t="str">
        <f t="shared" ref="D112:L112" si="41">IF(D84*$B$112=0,"",D84*$B$112)</f>
        <v/>
      </c>
      <c r="E112" s="59" t="str">
        <f t="shared" si="41"/>
        <v/>
      </c>
      <c r="F112" s="59" t="str">
        <f t="shared" si="41"/>
        <v/>
      </c>
      <c r="G112" s="59" t="str">
        <f t="shared" si="41"/>
        <v/>
      </c>
      <c r="H112" s="59" t="str">
        <f t="shared" si="41"/>
        <v/>
      </c>
      <c r="I112" s="59" t="str">
        <f t="shared" si="41"/>
        <v/>
      </c>
      <c r="J112" s="59" t="str">
        <f t="shared" si="41"/>
        <v/>
      </c>
      <c r="K112" s="59" t="str">
        <f t="shared" si="41"/>
        <v/>
      </c>
      <c r="L112" s="59" t="str">
        <f t="shared" si="41"/>
        <v/>
      </c>
      <c r="M112" s="5">
        <f t="shared" ref="M112:M115" si="42">SUM(C112:L112)</f>
        <v>0</v>
      </c>
      <c r="N112" s="47"/>
      <c r="O112" s="48"/>
    </row>
    <row r="113" spans="1:15" s="26" customFormat="1" hidden="1" x14ac:dyDescent="0.2">
      <c r="A113" s="58">
        <f t="shared" ref="A113:A115" si="43">A85</f>
        <v>0</v>
      </c>
      <c r="B113" s="55">
        <f>D156</f>
        <v>106902.551444</v>
      </c>
      <c r="C113" s="59" t="str">
        <f>IF(C85*$B$113=0,"",C85*$B$113)</f>
        <v/>
      </c>
      <c r="D113" s="59" t="str">
        <f t="shared" ref="D113:L113" si="44">IF(D85*$B$113=0,"",D85*$B$113)</f>
        <v/>
      </c>
      <c r="E113" s="59" t="str">
        <f t="shared" si="44"/>
        <v/>
      </c>
      <c r="F113" s="59" t="str">
        <f t="shared" si="44"/>
        <v/>
      </c>
      <c r="G113" s="59" t="str">
        <f t="shared" si="44"/>
        <v/>
      </c>
      <c r="H113" s="59" t="str">
        <f t="shared" si="44"/>
        <v/>
      </c>
      <c r="I113" s="59" t="str">
        <f t="shared" si="44"/>
        <v/>
      </c>
      <c r="J113" s="59" t="str">
        <f t="shared" si="44"/>
        <v/>
      </c>
      <c r="K113" s="59" t="str">
        <f t="shared" si="44"/>
        <v/>
      </c>
      <c r="L113" s="59" t="str">
        <f t="shared" si="44"/>
        <v/>
      </c>
      <c r="M113" s="5">
        <f t="shared" si="42"/>
        <v>0</v>
      </c>
      <c r="N113" s="47"/>
      <c r="O113" s="48"/>
    </row>
    <row r="114" spans="1:15" s="26" customFormat="1" hidden="1" x14ac:dyDescent="0.2">
      <c r="A114" s="58">
        <f t="shared" si="43"/>
        <v>0</v>
      </c>
      <c r="B114" s="55">
        <f>D156</f>
        <v>106902.551444</v>
      </c>
      <c r="C114" s="59" t="str">
        <f>IF(C86*$B$114=0,"",C86*$B$114)</f>
        <v/>
      </c>
      <c r="D114" s="59" t="str">
        <f t="shared" ref="D114:L114" si="45">IF(D86*$B$114=0,"",D86*$B$114)</f>
        <v/>
      </c>
      <c r="E114" s="59" t="str">
        <f t="shared" si="45"/>
        <v/>
      </c>
      <c r="F114" s="59" t="str">
        <f t="shared" si="45"/>
        <v/>
      </c>
      <c r="G114" s="59" t="str">
        <f t="shared" si="45"/>
        <v/>
      </c>
      <c r="H114" s="59" t="str">
        <f t="shared" si="45"/>
        <v/>
      </c>
      <c r="I114" s="59" t="str">
        <f t="shared" si="45"/>
        <v/>
      </c>
      <c r="J114" s="59" t="str">
        <f t="shared" si="45"/>
        <v/>
      </c>
      <c r="K114" s="59" t="str">
        <f t="shared" si="45"/>
        <v/>
      </c>
      <c r="L114" s="59" t="str">
        <f t="shared" si="45"/>
        <v/>
      </c>
      <c r="M114" s="5">
        <f t="shared" si="42"/>
        <v>0</v>
      </c>
      <c r="N114" s="47"/>
      <c r="O114" s="48"/>
    </row>
    <row r="115" spans="1:15" s="26" customFormat="1" hidden="1" x14ac:dyDescent="0.2">
      <c r="A115" s="58">
        <f t="shared" si="43"/>
        <v>0</v>
      </c>
      <c r="B115" s="55">
        <f>D156</f>
        <v>106902.551444</v>
      </c>
      <c r="C115" s="59" t="str">
        <f>IF(C87*$B$115=0,"",C87*$B$115)</f>
        <v/>
      </c>
      <c r="D115" s="59" t="str">
        <f t="shared" ref="D115:L115" si="46">IF(D87*$B$115=0,"",D87*$B$115)</f>
        <v/>
      </c>
      <c r="E115" s="59" t="str">
        <f t="shared" si="46"/>
        <v/>
      </c>
      <c r="F115" s="59" t="str">
        <f t="shared" si="46"/>
        <v/>
      </c>
      <c r="G115" s="59" t="str">
        <f t="shared" si="46"/>
        <v/>
      </c>
      <c r="H115" s="59" t="str">
        <f t="shared" si="46"/>
        <v/>
      </c>
      <c r="I115" s="59" t="str">
        <f t="shared" si="46"/>
        <v/>
      </c>
      <c r="J115" s="59" t="str">
        <f t="shared" si="46"/>
        <v/>
      </c>
      <c r="K115" s="59" t="str">
        <f t="shared" si="46"/>
        <v/>
      </c>
      <c r="L115" s="59" t="str">
        <f t="shared" si="46"/>
        <v/>
      </c>
      <c r="M115" s="5">
        <f t="shared" si="42"/>
        <v>0</v>
      </c>
      <c r="N115" s="47"/>
      <c r="O115" s="48"/>
    </row>
    <row r="116" spans="1:15" s="2" customFormat="1" hidden="1" x14ac:dyDescent="0.2">
      <c r="A116" s="3" t="s">
        <v>44</v>
      </c>
      <c r="B116" s="3"/>
      <c r="C116" s="8">
        <f>SUM(C92:C115)</f>
        <v>0</v>
      </c>
      <c r="D116" s="8">
        <f t="shared" ref="D116:G116" si="47">SUM(D92:D115)</f>
        <v>0</v>
      </c>
      <c r="E116" s="8">
        <f t="shared" si="47"/>
        <v>0</v>
      </c>
      <c r="F116" s="8">
        <f t="shared" si="47"/>
        <v>0</v>
      </c>
      <c r="G116" s="8">
        <f t="shared" si="47"/>
        <v>0</v>
      </c>
      <c r="H116" s="8">
        <f>SUM(H92:H115)</f>
        <v>0</v>
      </c>
      <c r="I116" s="8">
        <f t="shared" ref="I116:M116" si="48">SUM(I92:I115)</f>
        <v>0</v>
      </c>
      <c r="J116" s="8">
        <f t="shared" si="48"/>
        <v>0</v>
      </c>
      <c r="K116" s="8">
        <f t="shared" si="48"/>
        <v>0</v>
      </c>
      <c r="L116" s="8">
        <f t="shared" si="48"/>
        <v>0</v>
      </c>
      <c r="M116" s="8">
        <f t="shared" si="48"/>
        <v>0</v>
      </c>
      <c r="N116" s="44"/>
      <c r="O116" s="17"/>
    </row>
    <row r="117" spans="1:15" hidden="1" x14ac:dyDescent="0.2"/>
    <row r="118" spans="1:15" hidden="1" x14ac:dyDescent="0.2">
      <c r="A118" s="3" t="s">
        <v>80</v>
      </c>
      <c r="B118" s="3" t="s">
        <v>0</v>
      </c>
      <c r="C118" s="3" t="s">
        <v>1</v>
      </c>
      <c r="D118" s="3" t="s">
        <v>2</v>
      </c>
      <c r="E118" s="3" t="s">
        <v>3</v>
      </c>
      <c r="F118" s="3" t="s">
        <v>4</v>
      </c>
      <c r="G118" s="3" t="s">
        <v>5</v>
      </c>
      <c r="H118" s="3" t="s">
        <v>60</v>
      </c>
      <c r="I118" s="3" t="s">
        <v>61</v>
      </c>
      <c r="J118" s="3" t="s">
        <v>62</v>
      </c>
      <c r="K118" s="3" t="s">
        <v>63</v>
      </c>
      <c r="L118" s="3" t="s">
        <v>64</v>
      </c>
      <c r="M118" s="3" t="s">
        <v>6</v>
      </c>
      <c r="N118" s="2"/>
    </row>
    <row r="119" spans="1:15" hidden="1" x14ac:dyDescent="0.2">
      <c r="A119" s="3" t="s">
        <v>90</v>
      </c>
      <c r="B119" s="50"/>
      <c r="C119" s="51"/>
      <c r="D119" s="51"/>
      <c r="E119" s="51"/>
      <c r="F119" s="51"/>
      <c r="G119" s="51"/>
      <c r="H119" s="51"/>
      <c r="I119" s="51"/>
      <c r="J119" s="51"/>
      <c r="K119" s="51"/>
      <c r="L119" s="51"/>
      <c r="M119" s="52"/>
      <c r="N119" s="2"/>
    </row>
    <row r="120" spans="1:15" s="26" customFormat="1" hidden="1" x14ac:dyDescent="0.2">
      <c r="A120" s="71"/>
      <c r="B120" s="70"/>
      <c r="C120" s="73"/>
      <c r="D120" s="73"/>
      <c r="E120" s="73"/>
      <c r="F120" s="73"/>
      <c r="G120" s="73"/>
      <c r="H120" s="73"/>
      <c r="I120" s="73"/>
      <c r="J120" s="73"/>
      <c r="K120" s="73"/>
      <c r="L120" s="73"/>
      <c r="M120" s="5">
        <f>SUM(H120:L120)</f>
        <v>0</v>
      </c>
    </row>
    <row r="121" spans="1:15" s="26" customFormat="1" hidden="1" x14ac:dyDescent="0.2">
      <c r="A121" s="71"/>
      <c r="B121" s="70"/>
      <c r="C121" s="73"/>
      <c r="D121" s="73"/>
      <c r="E121" s="73"/>
      <c r="F121" s="73"/>
      <c r="G121" s="73"/>
      <c r="H121" s="73"/>
      <c r="I121" s="73"/>
      <c r="J121" s="73"/>
      <c r="K121" s="73"/>
      <c r="L121" s="73"/>
      <c r="M121" s="5">
        <f t="shared" ref="M121:M126" si="49">SUM(H121:L121)</f>
        <v>0</v>
      </c>
    </row>
    <row r="122" spans="1:15" s="26" customFormat="1" hidden="1" x14ac:dyDescent="0.2">
      <c r="A122" s="71"/>
      <c r="B122" s="70"/>
      <c r="C122" s="73"/>
      <c r="D122" s="73"/>
      <c r="E122" s="73"/>
      <c r="F122" s="73"/>
      <c r="G122" s="73"/>
      <c r="H122" s="73"/>
      <c r="I122" s="73"/>
      <c r="J122" s="73"/>
      <c r="K122" s="73"/>
      <c r="L122" s="73"/>
      <c r="M122" s="5">
        <f t="shared" si="49"/>
        <v>0</v>
      </c>
    </row>
    <row r="123" spans="1:15" s="26" customFormat="1" hidden="1" x14ac:dyDescent="0.2">
      <c r="A123" s="71"/>
      <c r="B123" s="70"/>
      <c r="C123" s="73"/>
      <c r="D123" s="73"/>
      <c r="E123" s="73"/>
      <c r="F123" s="73"/>
      <c r="G123" s="73"/>
      <c r="H123" s="73"/>
      <c r="I123" s="73"/>
      <c r="J123" s="73"/>
      <c r="K123" s="73"/>
      <c r="L123" s="73"/>
      <c r="M123" s="5">
        <f t="shared" si="49"/>
        <v>0</v>
      </c>
    </row>
    <row r="124" spans="1:15" s="26" customFormat="1" hidden="1" x14ac:dyDescent="0.2">
      <c r="A124" s="71"/>
      <c r="B124" s="70"/>
      <c r="C124" s="73"/>
      <c r="D124" s="73"/>
      <c r="E124" s="73"/>
      <c r="F124" s="73"/>
      <c r="G124" s="73"/>
      <c r="H124" s="73"/>
      <c r="I124" s="73"/>
      <c r="J124" s="73"/>
      <c r="K124" s="73"/>
      <c r="L124" s="73"/>
      <c r="M124" s="5">
        <f t="shared" si="49"/>
        <v>0</v>
      </c>
    </row>
    <row r="125" spans="1:15" s="26" customFormat="1" hidden="1" x14ac:dyDescent="0.2">
      <c r="A125" s="71"/>
      <c r="B125" s="70"/>
      <c r="C125" s="73"/>
      <c r="D125" s="73"/>
      <c r="E125" s="73"/>
      <c r="F125" s="73"/>
      <c r="G125" s="73"/>
      <c r="H125" s="73"/>
      <c r="I125" s="73"/>
      <c r="J125" s="73"/>
      <c r="K125" s="73"/>
      <c r="L125" s="73"/>
      <c r="M125" s="5">
        <f t="shared" si="49"/>
        <v>0</v>
      </c>
    </row>
    <row r="126" spans="1:15" s="26" customFormat="1" hidden="1" x14ac:dyDescent="0.2">
      <c r="A126" s="71"/>
      <c r="B126" s="70"/>
      <c r="C126" s="73"/>
      <c r="D126" s="73"/>
      <c r="E126" s="73"/>
      <c r="F126" s="73"/>
      <c r="G126" s="73"/>
      <c r="H126" s="73"/>
      <c r="I126" s="73"/>
      <c r="J126" s="73"/>
      <c r="K126" s="73"/>
      <c r="L126" s="73"/>
      <c r="M126" s="5">
        <f t="shared" si="49"/>
        <v>0</v>
      </c>
    </row>
    <row r="127" spans="1:15" s="2" customFormat="1" hidden="1" x14ac:dyDescent="0.2">
      <c r="A127" s="3" t="s">
        <v>43</v>
      </c>
      <c r="B127" s="3"/>
      <c r="C127" s="8">
        <f>SUM(C120:C126)</f>
        <v>0</v>
      </c>
      <c r="D127" s="8">
        <f t="shared" ref="D127:G127" si="50">SUM(D120:D126)</f>
        <v>0</v>
      </c>
      <c r="E127" s="8">
        <f t="shared" si="50"/>
        <v>0</v>
      </c>
      <c r="F127" s="8">
        <f t="shared" si="50"/>
        <v>0</v>
      </c>
      <c r="G127" s="8">
        <f t="shared" si="50"/>
        <v>0</v>
      </c>
      <c r="H127" s="8">
        <f>SUM(H120:H126)</f>
        <v>0</v>
      </c>
      <c r="I127" s="8">
        <f t="shared" ref="I127:L127" si="51">SUM(I120:I126)</f>
        <v>0</v>
      </c>
      <c r="J127" s="8">
        <f t="shared" si="51"/>
        <v>0</v>
      </c>
      <c r="K127" s="8">
        <f t="shared" si="51"/>
        <v>0</v>
      </c>
      <c r="L127" s="8">
        <f t="shared" si="51"/>
        <v>0</v>
      </c>
      <c r="M127" s="8">
        <f>SUM(M120:M126)</f>
        <v>0</v>
      </c>
    </row>
    <row r="128" spans="1:15" hidden="1" x14ac:dyDescent="0.2">
      <c r="A128" s="16"/>
      <c r="B128" s="16"/>
      <c r="C128" s="16"/>
      <c r="D128" s="16"/>
      <c r="E128" s="16"/>
      <c r="F128" s="16"/>
      <c r="G128" s="16"/>
      <c r="H128" s="16"/>
      <c r="I128" s="16"/>
      <c r="J128" s="16"/>
      <c r="K128" s="16"/>
      <c r="L128" s="16"/>
      <c r="M128" s="16"/>
    </row>
    <row r="129" spans="1:14" hidden="1" x14ac:dyDescent="0.2">
      <c r="A129" s="3" t="s">
        <v>89</v>
      </c>
      <c r="B129" s="3" t="s">
        <v>85</v>
      </c>
      <c r="C129" s="3" t="s">
        <v>1</v>
      </c>
      <c r="D129" s="3" t="s">
        <v>2</v>
      </c>
      <c r="E129" s="3" t="s">
        <v>3</v>
      </c>
      <c r="F129" s="3" t="s">
        <v>4</v>
      </c>
      <c r="G129" s="3" t="s">
        <v>5</v>
      </c>
      <c r="H129" s="3" t="s">
        <v>60</v>
      </c>
      <c r="I129" s="3" t="s">
        <v>61</v>
      </c>
      <c r="J129" s="3" t="s">
        <v>62</v>
      </c>
      <c r="K129" s="3" t="s">
        <v>63</v>
      </c>
      <c r="L129" s="3" t="s">
        <v>64</v>
      </c>
      <c r="M129" s="62" t="s">
        <v>6</v>
      </c>
      <c r="N129" s="2"/>
    </row>
    <row r="130" spans="1:14" s="26" customFormat="1" hidden="1" x14ac:dyDescent="0.2">
      <c r="A130" s="74"/>
      <c r="B130" s="70"/>
      <c r="C130" s="75"/>
      <c r="D130" s="75"/>
      <c r="E130" s="75"/>
      <c r="F130" s="75"/>
      <c r="G130" s="75"/>
      <c r="H130" s="75"/>
      <c r="I130" s="75"/>
      <c r="J130" s="75"/>
      <c r="K130" s="75"/>
      <c r="L130" s="75"/>
      <c r="M130" s="49">
        <f>SUM(H130:L130)</f>
        <v>0</v>
      </c>
    </row>
    <row r="131" spans="1:14" s="26" customFormat="1" hidden="1" x14ac:dyDescent="0.2">
      <c r="A131" s="71"/>
      <c r="B131" s="70"/>
      <c r="C131" s="75"/>
      <c r="D131" s="75"/>
      <c r="E131" s="75"/>
      <c r="F131" s="75"/>
      <c r="G131" s="75"/>
      <c r="H131" s="75"/>
      <c r="I131" s="75"/>
      <c r="J131" s="75"/>
      <c r="K131" s="75"/>
      <c r="L131" s="75"/>
      <c r="M131" s="49">
        <f t="shared" ref="M131:M136" si="52">SUM(H131:L131)</f>
        <v>0</v>
      </c>
    </row>
    <row r="132" spans="1:14" s="26" customFormat="1" hidden="1" x14ac:dyDescent="0.2">
      <c r="A132" s="71"/>
      <c r="B132" s="70"/>
      <c r="C132" s="75"/>
      <c r="D132" s="75"/>
      <c r="E132" s="75"/>
      <c r="F132" s="75"/>
      <c r="G132" s="75"/>
      <c r="H132" s="75"/>
      <c r="I132" s="75"/>
      <c r="J132" s="75"/>
      <c r="K132" s="75"/>
      <c r="L132" s="75"/>
      <c r="M132" s="49">
        <f t="shared" si="52"/>
        <v>0</v>
      </c>
    </row>
    <row r="133" spans="1:14" s="26" customFormat="1" hidden="1" x14ac:dyDescent="0.2">
      <c r="A133" s="71"/>
      <c r="B133" s="70"/>
      <c r="C133" s="75"/>
      <c r="D133" s="75"/>
      <c r="E133" s="75"/>
      <c r="F133" s="75"/>
      <c r="G133" s="75"/>
      <c r="H133" s="75"/>
      <c r="I133" s="75"/>
      <c r="J133" s="75"/>
      <c r="K133" s="75"/>
      <c r="L133" s="75"/>
      <c r="M133" s="49">
        <f t="shared" si="52"/>
        <v>0</v>
      </c>
    </row>
    <row r="134" spans="1:14" s="26" customFormat="1" hidden="1" x14ac:dyDescent="0.2">
      <c r="A134" s="71"/>
      <c r="B134" s="70"/>
      <c r="C134" s="75"/>
      <c r="D134" s="75"/>
      <c r="E134" s="75"/>
      <c r="F134" s="75"/>
      <c r="G134" s="75"/>
      <c r="H134" s="75"/>
      <c r="I134" s="75"/>
      <c r="J134" s="75"/>
      <c r="K134" s="75"/>
      <c r="L134" s="75"/>
      <c r="M134" s="49">
        <f t="shared" si="52"/>
        <v>0</v>
      </c>
    </row>
    <row r="135" spans="1:14" s="26" customFormat="1" hidden="1" x14ac:dyDescent="0.2">
      <c r="A135" s="71"/>
      <c r="B135" s="70"/>
      <c r="C135" s="75"/>
      <c r="D135" s="75"/>
      <c r="E135" s="75"/>
      <c r="F135" s="75"/>
      <c r="G135" s="75"/>
      <c r="H135" s="75"/>
      <c r="I135" s="75"/>
      <c r="J135" s="75"/>
      <c r="K135" s="75"/>
      <c r="L135" s="75"/>
      <c r="M135" s="49">
        <f t="shared" si="52"/>
        <v>0</v>
      </c>
    </row>
    <row r="136" spans="1:14" s="26" customFormat="1" hidden="1" x14ac:dyDescent="0.2">
      <c r="A136" s="71"/>
      <c r="B136" s="70"/>
      <c r="C136" s="75"/>
      <c r="D136" s="75"/>
      <c r="E136" s="75"/>
      <c r="F136" s="75"/>
      <c r="G136" s="75"/>
      <c r="H136" s="75"/>
      <c r="I136" s="75"/>
      <c r="J136" s="75"/>
      <c r="K136" s="75"/>
      <c r="L136" s="75"/>
      <c r="M136" s="49">
        <f t="shared" si="52"/>
        <v>0</v>
      </c>
    </row>
    <row r="137" spans="1:14" s="2" customFormat="1" hidden="1" x14ac:dyDescent="0.2">
      <c r="A137" s="3" t="s">
        <v>42</v>
      </c>
      <c r="B137" s="3"/>
      <c r="C137" s="7">
        <f>SUM(C130:C136)</f>
        <v>0</v>
      </c>
      <c r="D137" s="7">
        <f t="shared" ref="D137:G137" si="53">SUM(D130:D136)</f>
        <v>0</v>
      </c>
      <c r="E137" s="7">
        <f t="shared" si="53"/>
        <v>0</v>
      </c>
      <c r="F137" s="7">
        <f t="shared" si="53"/>
        <v>0</v>
      </c>
      <c r="G137" s="7">
        <f t="shared" si="53"/>
        <v>0</v>
      </c>
      <c r="H137" s="7">
        <f>SUM(H130:H136)</f>
        <v>0</v>
      </c>
      <c r="I137" s="7">
        <f t="shared" ref="I137:L137" si="54">SUM(I130:I136)</f>
        <v>0</v>
      </c>
      <c r="J137" s="7">
        <f t="shared" si="54"/>
        <v>0</v>
      </c>
      <c r="K137" s="7">
        <f t="shared" si="54"/>
        <v>0</v>
      </c>
      <c r="L137" s="7">
        <f t="shared" si="54"/>
        <v>0</v>
      </c>
      <c r="M137" s="7">
        <f>SUM(M130:M136)</f>
        <v>0</v>
      </c>
    </row>
    <row r="138" spans="1:14" s="2" customFormat="1" hidden="1" x14ac:dyDescent="0.2">
      <c r="A138" s="17"/>
      <c r="B138" s="17"/>
      <c r="C138" s="18"/>
      <c r="D138" s="18"/>
      <c r="E138" s="18"/>
      <c r="F138" s="18"/>
      <c r="G138" s="18"/>
      <c r="H138" s="18"/>
      <c r="I138" s="18"/>
      <c r="J138" s="18"/>
      <c r="K138" s="18"/>
      <c r="L138" s="18"/>
      <c r="M138" s="18"/>
    </row>
    <row r="139" spans="1:14" hidden="1" x14ac:dyDescent="0.2">
      <c r="A139" s="3" t="s">
        <v>101</v>
      </c>
      <c r="B139" s="3"/>
      <c r="C139" s="3" t="s">
        <v>1</v>
      </c>
      <c r="D139" s="3" t="s">
        <v>2</v>
      </c>
      <c r="E139" s="3" t="s">
        <v>3</v>
      </c>
      <c r="F139" s="3" t="s">
        <v>4</v>
      </c>
      <c r="G139" s="3" t="s">
        <v>5</v>
      </c>
      <c r="H139" s="3" t="s">
        <v>60</v>
      </c>
      <c r="I139" s="3" t="s">
        <v>61</v>
      </c>
      <c r="J139" s="3" t="s">
        <v>62</v>
      </c>
      <c r="K139" s="3" t="s">
        <v>63</v>
      </c>
      <c r="L139" s="3" t="s">
        <v>64</v>
      </c>
      <c r="M139" s="3" t="s">
        <v>6</v>
      </c>
      <c r="N139" s="2"/>
    </row>
    <row r="140" spans="1:14" s="63" customFormat="1" hidden="1" x14ac:dyDescent="0.2">
      <c r="A140" s="58">
        <f>A130</f>
        <v>0</v>
      </c>
      <c r="B140" s="3"/>
      <c r="C140" s="64" t="str">
        <f>IFERROR((VLOOKUP($B130, 'Drop Downs'!$A$24:$B$25,2,FALSE)*C130),"")</f>
        <v/>
      </c>
      <c r="D140" s="64" t="str">
        <f>IFERROR((VLOOKUP($B130, 'Drop Downs'!$A$24:$B$25,2,FALSE)*D130),"")</f>
        <v/>
      </c>
      <c r="E140" s="64" t="str">
        <f>IFERROR((VLOOKUP($B130, 'Drop Downs'!$A$24:$B$25,2,FALSE)*E130),"")</f>
        <v/>
      </c>
      <c r="F140" s="64" t="str">
        <f>IFERROR((VLOOKUP($B130, 'Drop Downs'!$A$24:$B$25,2,FALSE)*F130),"")</f>
        <v/>
      </c>
      <c r="G140" s="64" t="str">
        <f>IFERROR((VLOOKUP($B130, 'Drop Downs'!$A$24:$B$25,2,FALSE)*G130),"")</f>
        <v/>
      </c>
      <c r="H140" s="64" t="str">
        <f>IFERROR((VLOOKUP($B130, 'Drop Downs'!$A$24:$B$25,2,FALSE)*H130),"")</f>
        <v/>
      </c>
      <c r="I140" s="64" t="str">
        <f>IFERROR((VLOOKUP($B130, 'Drop Downs'!$A$24:$B$25,2,FALSE)*I130),"")</f>
        <v/>
      </c>
      <c r="J140" s="64" t="str">
        <f>IFERROR((VLOOKUP($B130, 'Drop Downs'!$A$24:$B$25,2,FALSE)*J130),"")</f>
        <v/>
      </c>
      <c r="K140" s="64" t="str">
        <f>IFERROR((VLOOKUP($B130, 'Drop Downs'!$A$24:$B$25,2,FALSE)*K130),"")</f>
        <v/>
      </c>
      <c r="L140" s="64" t="str">
        <f>IFERROR((VLOOKUP($B130, 'Drop Downs'!$A$24:$B$25,2,FALSE)*L130),"")</f>
        <v/>
      </c>
      <c r="M140" s="64">
        <f>SUM(C140:L140)</f>
        <v>0</v>
      </c>
    </row>
    <row r="141" spans="1:14" s="63" customFormat="1" hidden="1" x14ac:dyDescent="0.2">
      <c r="A141" s="58">
        <f t="shared" ref="A141:A146" si="55">A131</f>
        <v>0</v>
      </c>
      <c r="B141" s="3"/>
      <c r="C141" s="64" t="str">
        <f>IFERROR((VLOOKUP($B131, 'Drop Downs'!$A$24:$B$25,2,FALSE)*C131),"")</f>
        <v/>
      </c>
      <c r="D141" s="64" t="str">
        <f>IFERROR((VLOOKUP($B131, 'Drop Downs'!$A$24:$B$25,2,FALSE)*D131),"")</f>
        <v/>
      </c>
      <c r="E141" s="64" t="str">
        <f>IFERROR((VLOOKUP($B131, 'Drop Downs'!$A$24:$B$25,2,FALSE)*E131),"")</f>
        <v/>
      </c>
      <c r="F141" s="64" t="str">
        <f>IFERROR((VLOOKUP($B131, 'Drop Downs'!$A$24:$B$25,2,FALSE)*F131),"")</f>
        <v/>
      </c>
      <c r="G141" s="64" t="str">
        <f>IFERROR((VLOOKUP($B131, 'Drop Downs'!$A$24:$B$25,2,FALSE)*G131),"")</f>
        <v/>
      </c>
      <c r="H141" s="64" t="str">
        <f>IFERROR((VLOOKUP($B131, 'Drop Downs'!$A$24:$B$25,2,FALSE)*H131),"")</f>
        <v/>
      </c>
      <c r="I141" s="64" t="str">
        <f>IFERROR((VLOOKUP($B131, 'Drop Downs'!$A$24:$B$25,2,FALSE)*I131),"")</f>
        <v/>
      </c>
      <c r="J141" s="64" t="str">
        <f>IFERROR((VLOOKUP($B131, 'Drop Downs'!$A$24:$B$25,2,FALSE)*J131),"")</f>
        <v/>
      </c>
      <c r="K141" s="64" t="str">
        <f>IFERROR((VLOOKUP($B131, 'Drop Downs'!$A$24:$B$25,2,FALSE)*K131),"")</f>
        <v/>
      </c>
      <c r="L141" s="64" t="str">
        <f>IFERROR((VLOOKUP($B131, 'Drop Downs'!$A$24:$B$25,2,FALSE)*L131),"")</f>
        <v/>
      </c>
      <c r="M141" s="64">
        <f t="shared" ref="M141:M146" si="56">SUM(C141:L141)</f>
        <v>0</v>
      </c>
    </row>
    <row r="142" spans="1:14" s="63" customFormat="1" hidden="1" x14ac:dyDescent="0.2">
      <c r="A142" s="58">
        <f t="shared" si="55"/>
        <v>0</v>
      </c>
      <c r="B142" s="3"/>
      <c r="C142" s="64" t="str">
        <f>IFERROR((VLOOKUP($B132, 'Drop Downs'!$A$24:$B$25,2,FALSE)*C132),"")</f>
        <v/>
      </c>
      <c r="D142" s="64" t="str">
        <f>IFERROR((VLOOKUP($B132, 'Drop Downs'!$A$24:$B$25,2,FALSE)*D132),"")</f>
        <v/>
      </c>
      <c r="E142" s="64" t="str">
        <f>IFERROR((VLOOKUP($B132, 'Drop Downs'!$A$24:$B$25,2,FALSE)*E132),"")</f>
        <v/>
      </c>
      <c r="F142" s="64" t="str">
        <f>IFERROR((VLOOKUP($B132, 'Drop Downs'!$A$24:$B$25,2,FALSE)*F132),"")</f>
        <v/>
      </c>
      <c r="G142" s="64" t="str">
        <f>IFERROR((VLOOKUP($B132, 'Drop Downs'!$A$24:$B$25,2,FALSE)*G132),"")</f>
        <v/>
      </c>
      <c r="H142" s="64" t="str">
        <f>IFERROR((VLOOKUP($B132, 'Drop Downs'!$A$24:$B$25,2,FALSE)*H132),"")</f>
        <v/>
      </c>
      <c r="I142" s="64" t="str">
        <f>IFERROR((VLOOKUP($B132, 'Drop Downs'!$A$24:$B$25,2,FALSE)*I132),"")</f>
        <v/>
      </c>
      <c r="J142" s="64" t="str">
        <f>IFERROR((VLOOKUP($B132, 'Drop Downs'!$A$24:$B$25,2,FALSE)*J132),"")</f>
        <v/>
      </c>
      <c r="K142" s="64" t="str">
        <f>IFERROR((VLOOKUP($B132, 'Drop Downs'!$A$24:$B$25,2,FALSE)*K132),"")</f>
        <v/>
      </c>
      <c r="L142" s="64" t="str">
        <f>IFERROR((VLOOKUP($B132, 'Drop Downs'!$A$24:$B$25,2,FALSE)*L132),"")</f>
        <v/>
      </c>
      <c r="M142" s="64">
        <f t="shared" si="56"/>
        <v>0</v>
      </c>
    </row>
    <row r="143" spans="1:14" s="63" customFormat="1" hidden="1" x14ac:dyDescent="0.2">
      <c r="A143" s="58">
        <f t="shared" si="55"/>
        <v>0</v>
      </c>
      <c r="B143" s="3"/>
      <c r="C143" s="64" t="str">
        <f>IFERROR((VLOOKUP($B133, 'Drop Downs'!$A$24:$B$25,2,FALSE)*C133),"")</f>
        <v/>
      </c>
      <c r="D143" s="64" t="str">
        <f>IFERROR((VLOOKUP($B133, 'Drop Downs'!$A$24:$B$25,2,FALSE)*D133),"")</f>
        <v/>
      </c>
      <c r="E143" s="64" t="str">
        <f>IFERROR((VLOOKUP($B133, 'Drop Downs'!$A$24:$B$25,2,FALSE)*E133),"")</f>
        <v/>
      </c>
      <c r="F143" s="64" t="str">
        <f>IFERROR((VLOOKUP($B133, 'Drop Downs'!$A$24:$B$25,2,FALSE)*F133),"")</f>
        <v/>
      </c>
      <c r="G143" s="64" t="str">
        <f>IFERROR((VLOOKUP($B133, 'Drop Downs'!$A$24:$B$25,2,FALSE)*G133),"")</f>
        <v/>
      </c>
      <c r="H143" s="64" t="str">
        <f>IFERROR((VLOOKUP($B133, 'Drop Downs'!$A$24:$B$25,2,FALSE)*H133),"")</f>
        <v/>
      </c>
      <c r="I143" s="64" t="str">
        <f>IFERROR((VLOOKUP($B133, 'Drop Downs'!$A$24:$B$25,2,FALSE)*I133),"")</f>
        <v/>
      </c>
      <c r="J143" s="64" t="str">
        <f>IFERROR((VLOOKUP($B133, 'Drop Downs'!$A$24:$B$25,2,FALSE)*J133),"")</f>
        <v/>
      </c>
      <c r="K143" s="64" t="str">
        <f>IFERROR((VLOOKUP($B133, 'Drop Downs'!$A$24:$B$25,2,FALSE)*K133),"")</f>
        <v/>
      </c>
      <c r="L143" s="64" t="str">
        <f>IFERROR((VLOOKUP($B133, 'Drop Downs'!$A$24:$B$25,2,FALSE)*L133),"")</f>
        <v/>
      </c>
      <c r="M143" s="64">
        <f t="shared" si="56"/>
        <v>0</v>
      </c>
    </row>
    <row r="144" spans="1:14" s="63" customFormat="1" hidden="1" x14ac:dyDescent="0.2">
      <c r="A144" s="58">
        <f t="shared" si="55"/>
        <v>0</v>
      </c>
      <c r="B144" s="3"/>
      <c r="C144" s="64" t="str">
        <f>IFERROR((VLOOKUP($B134, 'Drop Downs'!$A$24:$B$25,2,FALSE)*C134),"")</f>
        <v/>
      </c>
      <c r="D144" s="64" t="str">
        <f>IFERROR((VLOOKUP($B134, 'Drop Downs'!$A$24:$B$25,2,FALSE)*D134),"")</f>
        <v/>
      </c>
      <c r="E144" s="64" t="str">
        <f>IFERROR((VLOOKUP($B134, 'Drop Downs'!$A$24:$B$25,2,FALSE)*E134),"")</f>
        <v/>
      </c>
      <c r="F144" s="64" t="str">
        <f>IFERROR((VLOOKUP($B134, 'Drop Downs'!$A$24:$B$25,2,FALSE)*F134),"")</f>
        <v/>
      </c>
      <c r="G144" s="64" t="str">
        <f>IFERROR((VLOOKUP($B134, 'Drop Downs'!$A$24:$B$25,2,FALSE)*G134),"")</f>
        <v/>
      </c>
      <c r="H144" s="64" t="str">
        <f>IFERROR((VLOOKUP($B134, 'Drop Downs'!$A$24:$B$25,2,FALSE)*H134),"")</f>
        <v/>
      </c>
      <c r="I144" s="64" t="str">
        <f>IFERROR((VLOOKUP($B134, 'Drop Downs'!$A$24:$B$25,2,FALSE)*I134),"")</f>
        <v/>
      </c>
      <c r="J144" s="64" t="str">
        <f>IFERROR((VLOOKUP($B134, 'Drop Downs'!$A$24:$B$25,2,FALSE)*J134),"")</f>
        <v/>
      </c>
      <c r="K144" s="64" t="str">
        <f>IFERROR((VLOOKUP($B134, 'Drop Downs'!$A$24:$B$25,2,FALSE)*K134),"")</f>
        <v/>
      </c>
      <c r="L144" s="64" t="str">
        <f>IFERROR((VLOOKUP($B134, 'Drop Downs'!$A$24:$B$25,2,FALSE)*L134),"")</f>
        <v/>
      </c>
      <c r="M144" s="64">
        <f t="shared" si="56"/>
        <v>0</v>
      </c>
    </row>
    <row r="145" spans="1:13" s="63" customFormat="1" hidden="1" x14ac:dyDescent="0.2">
      <c r="A145" s="58">
        <f t="shared" si="55"/>
        <v>0</v>
      </c>
      <c r="B145" s="3"/>
      <c r="C145" s="64" t="str">
        <f>IFERROR((VLOOKUP($B135, 'Drop Downs'!$A$24:$B$25,2,FALSE)*C135),"")</f>
        <v/>
      </c>
      <c r="D145" s="64" t="str">
        <f>IFERROR((VLOOKUP($B135, 'Drop Downs'!$A$24:$B$25,2,FALSE)*D135),"")</f>
        <v/>
      </c>
      <c r="E145" s="64" t="str">
        <f>IFERROR((VLOOKUP($B135, 'Drop Downs'!$A$24:$B$25,2,FALSE)*E135),"")</f>
        <v/>
      </c>
      <c r="F145" s="64" t="str">
        <f>IFERROR((VLOOKUP($B135, 'Drop Downs'!$A$24:$B$25,2,FALSE)*F135),"")</f>
        <v/>
      </c>
      <c r="G145" s="64" t="str">
        <f>IFERROR((VLOOKUP($B135, 'Drop Downs'!$A$24:$B$25,2,FALSE)*G135),"")</f>
        <v/>
      </c>
      <c r="H145" s="64" t="str">
        <f>IFERROR((VLOOKUP($B135, 'Drop Downs'!$A$24:$B$25,2,FALSE)*H135),"")</f>
        <v/>
      </c>
      <c r="I145" s="64" t="str">
        <f>IFERROR((VLOOKUP($B135, 'Drop Downs'!$A$24:$B$25,2,FALSE)*I135),"")</f>
        <v/>
      </c>
      <c r="J145" s="64" t="str">
        <f>IFERROR((VLOOKUP($B135, 'Drop Downs'!$A$24:$B$25,2,FALSE)*J135),"")</f>
        <v/>
      </c>
      <c r="K145" s="64" t="str">
        <f>IFERROR((VLOOKUP($B135, 'Drop Downs'!$A$24:$B$25,2,FALSE)*K135),"")</f>
        <v/>
      </c>
      <c r="L145" s="64" t="str">
        <f>IFERROR((VLOOKUP($B135, 'Drop Downs'!$A$24:$B$25,2,FALSE)*L135),"")</f>
        <v/>
      </c>
      <c r="M145" s="64">
        <f t="shared" si="56"/>
        <v>0</v>
      </c>
    </row>
    <row r="146" spans="1:13" s="63" customFormat="1" hidden="1" x14ac:dyDescent="0.2">
      <c r="A146" s="58">
        <f t="shared" si="55"/>
        <v>0</v>
      </c>
      <c r="B146" s="3"/>
      <c r="C146" s="64" t="str">
        <f>IFERROR((VLOOKUP($B136, 'Drop Downs'!$A$24:$B$25,2,FALSE)*C136),"")</f>
        <v/>
      </c>
      <c r="D146" s="64" t="str">
        <f>IFERROR((VLOOKUP($B136, 'Drop Downs'!$A$24:$B$25,2,FALSE)*D136),"")</f>
        <v/>
      </c>
      <c r="E146" s="64" t="str">
        <f>IFERROR((VLOOKUP($B136, 'Drop Downs'!$A$24:$B$25,2,FALSE)*E136),"")</f>
        <v/>
      </c>
      <c r="F146" s="64" t="str">
        <f>IFERROR((VLOOKUP($B136, 'Drop Downs'!$A$24:$B$25,2,FALSE)*F136),"")</f>
        <v/>
      </c>
      <c r="G146" s="64" t="str">
        <f>IFERROR((VLOOKUP($B136, 'Drop Downs'!$A$24:$B$25,2,FALSE)*G136),"")</f>
        <v/>
      </c>
      <c r="H146" s="64" t="str">
        <f>IFERROR((VLOOKUP($B136, 'Drop Downs'!$A$24:$B$25,2,FALSE)*H136),"")</f>
        <v/>
      </c>
      <c r="I146" s="64" t="str">
        <f>IFERROR((VLOOKUP($B136, 'Drop Downs'!$A$24:$B$25,2,FALSE)*I136),"")</f>
        <v/>
      </c>
      <c r="J146" s="64" t="str">
        <f>IFERROR((VLOOKUP($B136, 'Drop Downs'!$A$24:$B$25,2,FALSE)*J136),"")</f>
        <v/>
      </c>
      <c r="K146" s="64" t="str">
        <f>IFERROR((VLOOKUP($B136, 'Drop Downs'!$A$24:$B$25,2,FALSE)*K136),"")</f>
        <v/>
      </c>
      <c r="L146" s="64" t="str">
        <f>IFERROR((VLOOKUP($B136, 'Drop Downs'!$A$24:$B$25,2,FALSE)*L136),"")</f>
        <v/>
      </c>
      <c r="M146" s="64">
        <f t="shared" si="56"/>
        <v>0</v>
      </c>
    </row>
    <row r="147" spans="1:13" s="2" customFormat="1" hidden="1" x14ac:dyDescent="0.2">
      <c r="A147" s="3" t="s">
        <v>42</v>
      </c>
      <c r="B147" s="3"/>
      <c r="C147" s="65">
        <f>SUM(C140:C146)</f>
        <v>0</v>
      </c>
      <c r="D147" s="65">
        <f t="shared" ref="D147:L147" si="57">SUM(D140:D146)</f>
        <v>0</v>
      </c>
      <c r="E147" s="65">
        <f t="shared" si="57"/>
        <v>0</v>
      </c>
      <c r="F147" s="65">
        <f t="shared" si="57"/>
        <v>0</v>
      </c>
      <c r="G147" s="65">
        <f t="shared" si="57"/>
        <v>0</v>
      </c>
      <c r="H147" s="65">
        <f t="shared" si="57"/>
        <v>0</v>
      </c>
      <c r="I147" s="65">
        <f t="shared" si="57"/>
        <v>0</v>
      </c>
      <c r="J147" s="65">
        <f t="shared" si="57"/>
        <v>0</v>
      </c>
      <c r="K147" s="65">
        <f t="shared" si="57"/>
        <v>0</v>
      </c>
      <c r="L147" s="65">
        <f t="shared" si="57"/>
        <v>0</v>
      </c>
      <c r="M147" s="65">
        <f>SUM(M140:M146)</f>
        <v>0</v>
      </c>
    </row>
    <row r="148" spans="1:13" s="2" customFormat="1" hidden="1" x14ac:dyDescent="0.2">
      <c r="A148" s="51"/>
      <c r="B148" s="51"/>
      <c r="C148" s="66"/>
      <c r="D148" s="66"/>
      <c r="E148" s="66"/>
      <c r="F148" s="66"/>
      <c r="G148" s="66"/>
      <c r="H148" s="66"/>
      <c r="I148" s="66"/>
      <c r="J148" s="66"/>
      <c r="K148" s="66"/>
      <c r="L148" s="66"/>
      <c r="M148" s="66"/>
    </row>
    <row r="149" spans="1:13" s="2" customFormat="1" hidden="1" x14ac:dyDescent="0.2">
      <c r="A149" s="3" t="s">
        <v>41</v>
      </c>
      <c r="B149" s="3"/>
      <c r="C149" s="8">
        <f>C147+C127+C116</f>
        <v>0</v>
      </c>
      <c r="D149" s="8">
        <f t="shared" ref="D149:L149" si="58">D147+D127+D116</f>
        <v>0</v>
      </c>
      <c r="E149" s="8">
        <f t="shared" si="58"/>
        <v>0</v>
      </c>
      <c r="F149" s="8">
        <f t="shared" si="58"/>
        <v>0</v>
      </c>
      <c r="G149" s="8">
        <f t="shared" si="58"/>
        <v>0</v>
      </c>
      <c r="H149" s="8">
        <f t="shared" si="58"/>
        <v>0</v>
      </c>
      <c r="I149" s="8">
        <f t="shared" si="58"/>
        <v>0</v>
      </c>
      <c r="J149" s="8">
        <f t="shared" si="58"/>
        <v>0</v>
      </c>
      <c r="K149" s="8">
        <f t="shared" si="58"/>
        <v>0</v>
      </c>
      <c r="L149" s="8">
        <f t="shared" si="58"/>
        <v>0</v>
      </c>
      <c r="M149" s="8">
        <f>SUM(C149:L149)</f>
        <v>0</v>
      </c>
    </row>
    <row r="150" spans="1:13" s="2" customFormat="1" hidden="1" x14ac:dyDescent="0.2">
      <c r="A150" s="17"/>
      <c r="B150" s="17"/>
      <c r="C150" s="17"/>
      <c r="D150" s="17"/>
      <c r="E150" s="17"/>
      <c r="F150" s="17"/>
      <c r="G150" s="17"/>
      <c r="H150" s="17"/>
    </row>
    <row r="151" spans="1:13" s="26" customFormat="1" hidden="1" x14ac:dyDescent="0.2">
      <c r="A151" s="26" t="s">
        <v>18</v>
      </c>
    </row>
    <row r="152" spans="1:13" s="26" customFormat="1" ht="32" hidden="1" x14ac:dyDescent="0.2">
      <c r="A152" s="27" t="s">
        <v>10</v>
      </c>
      <c r="B152" s="28" t="s">
        <v>11</v>
      </c>
      <c r="C152" s="28" t="s">
        <v>12</v>
      </c>
      <c r="D152" s="28" t="s">
        <v>24</v>
      </c>
      <c r="E152" s="29" t="s">
        <v>9</v>
      </c>
      <c r="F152" s="28" t="s">
        <v>14</v>
      </c>
    </row>
    <row r="153" spans="1:13" s="26" customFormat="1" hidden="1" x14ac:dyDescent="0.2">
      <c r="A153" s="30" t="s">
        <v>91</v>
      </c>
      <c r="B153" s="31">
        <v>173613.26</v>
      </c>
      <c r="C153" s="32">
        <f>B153*$B$160</f>
        <v>49375.611144000002</v>
      </c>
      <c r="D153" s="32">
        <f>SUM(B153:C153)</f>
        <v>222988.871144</v>
      </c>
      <c r="E153" s="33">
        <f>B153*B161</f>
        <v>173613.26</v>
      </c>
      <c r="F153" s="34">
        <f>SUM(D153:E153)</f>
        <v>396602.13114399998</v>
      </c>
    </row>
    <row r="154" spans="1:13" s="26" customFormat="1" hidden="1" x14ac:dyDescent="0.2">
      <c r="A154" s="30" t="s">
        <v>92</v>
      </c>
      <c r="B154" s="31">
        <v>130447.75</v>
      </c>
      <c r="C154" s="32">
        <f>B154*B160</f>
        <v>37099.340100000001</v>
      </c>
      <c r="D154" s="32">
        <f t="shared" ref="D154:D156" si="59">SUM(B154:C154)</f>
        <v>167547.0901</v>
      </c>
      <c r="E154" s="35">
        <f>B154*B161</f>
        <v>130447.75</v>
      </c>
      <c r="F154" s="34">
        <f t="shared" ref="F154:F156" si="60">SUM(D154:E154)</f>
        <v>297994.84010000003</v>
      </c>
    </row>
    <row r="155" spans="1:13" s="26" customFormat="1" hidden="1" x14ac:dyDescent="0.2">
      <c r="A155" s="30" t="s">
        <v>93</v>
      </c>
      <c r="B155" s="31">
        <v>107147.65</v>
      </c>
      <c r="C155" s="32">
        <f>B155*B160</f>
        <v>30472.791659999995</v>
      </c>
      <c r="D155" s="32">
        <f t="shared" si="59"/>
        <v>137620.44165999998</v>
      </c>
      <c r="E155" s="35">
        <f>B155*B161</f>
        <v>107147.65</v>
      </c>
      <c r="F155" s="34">
        <f t="shared" si="60"/>
        <v>244768.09165999998</v>
      </c>
    </row>
    <row r="156" spans="1:13" s="26" customFormat="1" hidden="1" x14ac:dyDescent="0.2">
      <c r="A156" s="30" t="s">
        <v>94</v>
      </c>
      <c r="B156" s="31">
        <v>83231.509999999995</v>
      </c>
      <c r="C156" s="32">
        <f>B156*B160</f>
        <v>23671.041443999999</v>
      </c>
      <c r="D156" s="32">
        <f t="shared" si="59"/>
        <v>106902.551444</v>
      </c>
      <c r="E156" s="35">
        <f>B156*B161</f>
        <v>83231.509999999995</v>
      </c>
      <c r="F156" s="34">
        <f t="shared" si="60"/>
        <v>190134.06144399999</v>
      </c>
    </row>
    <row r="157" spans="1:13" s="26" customFormat="1" hidden="1" x14ac:dyDescent="0.2">
      <c r="A157" s="30" t="s">
        <v>15</v>
      </c>
      <c r="B157" s="31">
        <v>30000</v>
      </c>
      <c r="C157" s="31">
        <v>0</v>
      </c>
      <c r="D157" s="31"/>
      <c r="E157" s="35">
        <v>0</v>
      </c>
      <c r="F157" s="34">
        <f>SUM(B157:E157)</f>
        <v>30000</v>
      </c>
    </row>
    <row r="158" spans="1:13" s="26" customFormat="1" hidden="1" x14ac:dyDescent="0.2">
      <c r="A158" s="30" t="s">
        <v>16</v>
      </c>
      <c r="B158" s="31">
        <v>10000</v>
      </c>
      <c r="C158" s="31">
        <v>0</v>
      </c>
      <c r="D158" s="31"/>
      <c r="E158" s="35">
        <v>0</v>
      </c>
      <c r="F158" s="34">
        <f>SUM(B158:E158)</f>
        <v>10000</v>
      </c>
    </row>
    <row r="159" spans="1:13" s="26" customFormat="1" hidden="1" x14ac:dyDescent="0.2"/>
    <row r="160" spans="1:13" s="26" customFormat="1" hidden="1" x14ac:dyDescent="0.2">
      <c r="A160" s="36" t="s">
        <v>17</v>
      </c>
      <c r="B160" s="37">
        <v>0.28439999999999999</v>
      </c>
    </row>
    <row r="161" spans="1:2" s="26" customFormat="1" hidden="1" x14ac:dyDescent="0.2">
      <c r="A161" s="36" t="s">
        <v>13</v>
      </c>
      <c r="B161" s="37">
        <v>1</v>
      </c>
    </row>
    <row r="162" spans="1:2" s="26" customFormat="1" hidden="1" x14ac:dyDescent="0.2">
      <c r="A162" s="36" t="s">
        <v>30</v>
      </c>
      <c r="B162" s="26">
        <v>10</v>
      </c>
    </row>
    <row r="163" spans="1:2" s="26" customFormat="1" hidden="1" x14ac:dyDescent="0.2">
      <c r="A163" s="36" t="s">
        <v>38</v>
      </c>
      <c r="B163" s="38">
        <v>0.03</v>
      </c>
    </row>
    <row r="164" spans="1:2" s="26" customFormat="1" hidden="1" x14ac:dyDescent="0.2"/>
  </sheetData>
  <sheetProtection password="CCB2" sheet="1" objects="1" scenarios="1"/>
  <mergeCells count="15">
    <mergeCell ref="B90:M90"/>
    <mergeCell ref="B9:H9"/>
    <mergeCell ref="A56:M56"/>
    <mergeCell ref="A58:M58"/>
    <mergeCell ref="A12:M12"/>
    <mergeCell ref="B10:H10"/>
    <mergeCell ref="A1:M1"/>
    <mergeCell ref="A4:M4"/>
    <mergeCell ref="A14:B15"/>
    <mergeCell ref="A60:M60"/>
    <mergeCell ref="B62:M62"/>
    <mergeCell ref="B7:H7"/>
    <mergeCell ref="B5:H5"/>
    <mergeCell ref="B6:H6"/>
    <mergeCell ref="B8:H8"/>
  </mergeCells>
  <phoneticPr fontId="7" type="noConversion"/>
  <pageMargins left="0.7" right="0.7" top="0.75" bottom="0.75" header="0.3" footer="0.3"/>
  <pageSetup paperSize="8" scale="43" orientation="portrait" horizontalDpi="0" verticalDpi="0"/>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Downs'!$A$2:$A$5</xm:f>
          </x14:formula1>
          <xm:sqref>B8:H8</xm:sqref>
        </x14:dataValidation>
        <x14:dataValidation type="list" allowBlank="1" showInputMessage="1" showErrorMessage="1">
          <x14:formula1>
            <xm:f>'Drop Downs'!$A$9:$A$11</xm:f>
          </x14:formula1>
          <xm:sqref>B9:H9</xm:sqref>
        </x14:dataValidation>
        <x14:dataValidation type="list" allowBlank="1" showInputMessage="1" showErrorMessage="1">
          <x14:formula1>
            <xm:f>'Drop Downs'!$A$15:$A$16</xm:f>
          </x14:formula1>
          <xm:sqref>B5:H5</xm:sqref>
        </x14:dataValidation>
        <x14:dataValidation type="list" allowBlank="1" showInputMessage="1" showErrorMessage="1">
          <x14:formula1>
            <xm:f>'Drop Downs'!$A$19:$A$21</xm:f>
          </x14:formula1>
          <xm:sqref>B20:B31 B39:B44 B120:B126 B83:B87 B65:B69 B71:B75 B77:B81</xm:sqref>
        </x14:dataValidation>
        <x14:dataValidation type="list" allowBlank="1" showInputMessage="1" showErrorMessage="1">
          <x14:formula1>
            <xm:f>'Drop Downs'!$A$24:$A$25</xm:f>
          </x14:formula1>
          <xm:sqref>B130:B136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B26" sqref="B26"/>
    </sheetView>
  </sheetViews>
  <sheetFormatPr baseColWidth="10" defaultColWidth="11" defaultRowHeight="16" x14ac:dyDescent="0.2"/>
  <sheetData>
    <row r="1" spans="1:1" x14ac:dyDescent="0.2">
      <c r="A1" t="s">
        <v>47</v>
      </c>
    </row>
    <row r="2" spans="1:1" x14ac:dyDescent="0.2">
      <c r="A2" t="s">
        <v>51</v>
      </c>
    </row>
    <row r="3" spans="1:1" x14ac:dyDescent="0.2">
      <c r="A3" t="s">
        <v>52</v>
      </c>
    </row>
    <row r="4" spans="1:1" x14ac:dyDescent="0.2">
      <c r="A4" t="s">
        <v>75</v>
      </c>
    </row>
    <row r="5" spans="1:1" x14ac:dyDescent="0.2">
      <c r="A5" t="s">
        <v>53</v>
      </c>
    </row>
    <row r="8" spans="1:1" x14ac:dyDescent="0.2">
      <c r="A8" t="s">
        <v>54</v>
      </c>
    </row>
    <row r="9" spans="1:1" x14ac:dyDescent="0.2">
      <c r="A9" t="s">
        <v>55</v>
      </c>
    </row>
    <row r="10" spans="1:1" x14ac:dyDescent="0.2">
      <c r="A10" t="s">
        <v>56</v>
      </c>
    </row>
    <row r="11" spans="1:1" x14ac:dyDescent="0.2">
      <c r="A11" t="s">
        <v>57</v>
      </c>
    </row>
    <row r="14" spans="1:1" x14ac:dyDescent="0.2">
      <c r="A14" t="s">
        <v>74</v>
      </c>
    </row>
    <row r="15" spans="1:1" x14ac:dyDescent="0.2">
      <c r="A15" t="s">
        <v>67</v>
      </c>
    </row>
    <row r="16" spans="1:1" x14ac:dyDescent="0.2">
      <c r="A16" t="s">
        <v>66</v>
      </c>
    </row>
    <row r="18" spans="1:2" x14ac:dyDescent="0.2">
      <c r="A18" t="s">
        <v>69</v>
      </c>
    </row>
    <row r="19" spans="1:2" x14ac:dyDescent="0.2">
      <c r="A19" t="s">
        <v>70</v>
      </c>
    </row>
    <row r="20" spans="1:2" x14ac:dyDescent="0.2">
      <c r="A20" t="s">
        <v>71</v>
      </c>
    </row>
    <row r="21" spans="1:2" x14ac:dyDescent="0.2">
      <c r="A21" t="s">
        <v>72</v>
      </c>
    </row>
    <row r="23" spans="1:2" x14ac:dyDescent="0.2">
      <c r="A23" t="s">
        <v>86</v>
      </c>
    </row>
    <row r="24" spans="1:2" x14ac:dyDescent="0.2">
      <c r="A24" t="s">
        <v>87</v>
      </c>
      <c r="B24">
        <f>'Data input'!B157</f>
        <v>30000</v>
      </c>
    </row>
    <row r="25" spans="1:2" x14ac:dyDescent="0.2">
      <c r="A25" t="s">
        <v>88</v>
      </c>
      <c r="B25">
        <f>'Data input'!B158</f>
        <v>10000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5"/>
  <sheetViews>
    <sheetView showGridLines="0" workbookViewId="0">
      <selection activeCell="A18" sqref="A18:XFD20"/>
    </sheetView>
  </sheetViews>
  <sheetFormatPr baseColWidth="10" defaultColWidth="11" defaultRowHeight="16" x14ac:dyDescent="0.2"/>
  <cols>
    <col min="1" max="1" width="36.5" customWidth="1"/>
    <col min="2" max="12" width="15.6640625" customWidth="1"/>
  </cols>
  <sheetData>
    <row r="1" spans="1:12" ht="32" customHeight="1" x14ac:dyDescent="0.2">
      <c r="A1" s="39" t="s">
        <v>45</v>
      </c>
      <c r="B1" s="39"/>
      <c r="C1" s="39"/>
      <c r="D1" s="39"/>
      <c r="E1" s="39"/>
      <c r="F1" s="39"/>
      <c r="G1" s="39"/>
      <c r="H1" s="39"/>
      <c r="I1" s="39"/>
      <c r="J1" s="39"/>
      <c r="K1" s="39"/>
      <c r="L1" s="39"/>
    </row>
    <row r="2" spans="1:12" x14ac:dyDescent="0.2">
      <c r="A2" s="2" t="s">
        <v>40</v>
      </c>
      <c r="B2" s="67">
        <f>'Data input'!B7:H7</f>
        <v>0</v>
      </c>
    </row>
    <row r="4" spans="1:12" s="2" customFormat="1" x14ac:dyDescent="0.2">
      <c r="A4" s="3" t="s">
        <v>29</v>
      </c>
      <c r="B4" s="3" t="s">
        <v>32</v>
      </c>
      <c r="C4" s="3" t="s">
        <v>20</v>
      </c>
    </row>
    <row r="5" spans="1:12" x14ac:dyDescent="0.2">
      <c r="A5" s="4" t="s">
        <v>28</v>
      </c>
      <c r="B5" s="5">
        <f>'Data input'!M15/'Data input'!B162</f>
        <v>0</v>
      </c>
      <c r="C5" s="6"/>
    </row>
    <row r="6" spans="1:12" x14ac:dyDescent="0.2">
      <c r="A6" s="4" t="s">
        <v>31</v>
      </c>
      <c r="B6" s="5">
        <f>'Data input'!M35/'Data input'!B162</f>
        <v>0</v>
      </c>
      <c r="C6" s="6">
        <f>'Data input'!M32/'Data input'!B162</f>
        <v>0</v>
      </c>
    </row>
    <row r="7" spans="1:12" x14ac:dyDescent="0.2">
      <c r="A7" s="4" t="s">
        <v>33</v>
      </c>
      <c r="B7" s="5">
        <f>'Data input'!M45/'Data input'!B162</f>
        <v>0</v>
      </c>
      <c r="C7" s="6"/>
    </row>
    <row r="8" spans="1:12" hidden="1" x14ac:dyDescent="0.2">
      <c r="A8" s="4" t="s">
        <v>34</v>
      </c>
      <c r="B8" s="5">
        <f>'Data input'!M53/'Data input'!B162</f>
        <v>0</v>
      </c>
      <c r="C8" s="6"/>
    </row>
    <row r="9" spans="1:12" s="2" customFormat="1" x14ac:dyDescent="0.2">
      <c r="A9" s="3" t="s">
        <v>35</v>
      </c>
      <c r="B9" s="8">
        <f>SUM(B5:B8)</f>
        <v>0</v>
      </c>
      <c r="C9" s="7">
        <f>SUM(C5:C8)</f>
        <v>0</v>
      </c>
    </row>
    <row r="11" spans="1:12" s="2" customFormat="1" x14ac:dyDescent="0.2">
      <c r="A11" s="3" t="s">
        <v>97</v>
      </c>
      <c r="B11" s="3" t="s">
        <v>32</v>
      </c>
      <c r="C11" s="3" t="s">
        <v>20</v>
      </c>
    </row>
    <row r="12" spans="1:12" x14ac:dyDescent="0.2">
      <c r="A12" s="4" t="s">
        <v>28</v>
      </c>
      <c r="B12" s="5">
        <f>'Data input'!M15</f>
        <v>0</v>
      </c>
      <c r="C12" s="6"/>
    </row>
    <row r="13" spans="1:12" x14ac:dyDescent="0.2">
      <c r="A13" s="4" t="s">
        <v>31</v>
      </c>
      <c r="B13" s="5">
        <f>'Data input'!M35</f>
        <v>0</v>
      </c>
      <c r="C13" s="6">
        <f>'Data input'!M32</f>
        <v>0</v>
      </c>
    </row>
    <row r="14" spans="1:12" x14ac:dyDescent="0.2">
      <c r="A14" s="4" t="s">
        <v>33</v>
      </c>
      <c r="B14" s="5">
        <f>'Data input'!M45</f>
        <v>0</v>
      </c>
      <c r="C14" s="6"/>
    </row>
    <row r="15" spans="1:12" hidden="1" x14ac:dyDescent="0.2">
      <c r="A15" s="4" t="s">
        <v>34</v>
      </c>
      <c r="B15" s="5">
        <f>'Data input'!M53</f>
        <v>0</v>
      </c>
      <c r="C15" s="6"/>
    </row>
    <row r="16" spans="1:12" s="2" customFormat="1" x14ac:dyDescent="0.2">
      <c r="A16" s="3" t="s">
        <v>98</v>
      </c>
      <c r="B16" s="8">
        <f>SUM(B12:B15)</f>
        <v>0</v>
      </c>
      <c r="C16" s="7">
        <f>SUM(C12:C15)</f>
        <v>0</v>
      </c>
    </row>
    <row r="18" spans="1:12" s="2" customFormat="1" hidden="1" x14ac:dyDescent="0.2">
      <c r="A18" s="3" t="s">
        <v>36</v>
      </c>
      <c r="B18" s="3" t="s">
        <v>1</v>
      </c>
      <c r="C18" s="3" t="s">
        <v>2</v>
      </c>
      <c r="D18" s="3" t="s">
        <v>3</v>
      </c>
      <c r="E18" s="3" t="s">
        <v>4</v>
      </c>
      <c r="F18" s="3" t="s">
        <v>5</v>
      </c>
      <c r="G18" s="3" t="s">
        <v>60</v>
      </c>
      <c r="H18" s="3" t="s">
        <v>61</v>
      </c>
      <c r="I18" s="3" t="s">
        <v>62</v>
      </c>
      <c r="J18" s="3" t="s">
        <v>63</v>
      </c>
      <c r="K18" s="3" t="s">
        <v>64</v>
      </c>
      <c r="L18" s="3" t="s">
        <v>6</v>
      </c>
    </row>
    <row r="19" spans="1:12" hidden="1" x14ac:dyDescent="0.2">
      <c r="A19" s="4" t="s">
        <v>37</v>
      </c>
      <c r="B19" s="5">
        <f>'Data input'!C149</f>
        <v>0</v>
      </c>
      <c r="C19" s="5">
        <f>'Data input'!D149</f>
        <v>0</v>
      </c>
      <c r="D19" s="5">
        <f>'Data input'!E149</f>
        <v>0</v>
      </c>
      <c r="E19" s="5">
        <f>'Data input'!F149</f>
        <v>0</v>
      </c>
      <c r="F19" s="5">
        <f>'Data input'!G149</f>
        <v>0</v>
      </c>
      <c r="G19" s="5">
        <f>'Data input'!H149</f>
        <v>0</v>
      </c>
      <c r="H19" s="5">
        <f>'Data input'!I149</f>
        <v>0</v>
      </c>
      <c r="I19" s="5">
        <f>'Data input'!J149</f>
        <v>0</v>
      </c>
      <c r="J19" s="5">
        <f>'Data input'!K149</f>
        <v>0</v>
      </c>
      <c r="K19" s="5">
        <f>'Data input'!L149</f>
        <v>0</v>
      </c>
      <c r="L19" s="5">
        <f>SUM(B19:K19)</f>
        <v>0</v>
      </c>
    </row>
    <row r="20" spans="1:12" hidden="1" x14ac:dyDescent="0.2">
      <c r="A20" s="4" t="s">
        <v>38</v>
      </c>
      <c r="B20" s="5">
        <f>B19*(1+Summary!$B$163)^Summary!B21</f>
        <v>0</v>
      </c>
      <c r="C20" s="5">
        <f>C19*(1+Summary!$B$163)^Summary!C21</f>
        <v>0</v>
      </c>
      <c r="D20" s="5">
        <f>D19*(1+Summary!$B$163)^Summary!D21</f>
        <v>0</v>
      </c>
      <c r="E20" s="5">
        <f>E19*(1+Summary!$B$163)^Summary!E21</f>
        <v>0</v>
      </c>
      <c r="F20" s="5">
        <f>F19*(1+Summary!$B$163)^Summary!F21</f>
        <v>0</v>
      </c>
      <c r="G20" s="5">
        <f>G19*(1+Summary!$B$163)^Summary!G21</f>
        <v>0</v>
      </c>
      <c r="H20" s="5">
        <f>H19*(1+Summary!$B$163)^Summary!H21</f>
        <v>0</v>
      </c>
      <c r="I20" s="5">
        <f>I19*(1+Summary!$B$163)^Summary!I21</f>
        <v>0</v>
      </c>
      <c r="J20" s="5">
        <f>J19*(1+Summary!$B$163)^Summary!J21</f>
        <v>0</v>
      </c>
      <c r="K20" s="5">
        <f>K19*(1+Summary!$B$163)^Summary!K21</f>
        <v>0</v>
      </c>
      <c r="L20" s="5">
        <f>SUM(B20:K20)</f>
        <v>0</v>
      </c>
    </row>
    <row r="21" spans="1:12" hidden="1" x14ac:dyDescent="0.2">
      <c r="B21">
        <v>0</v>
      </c>
      <c r="C21">
        <v>1</v>
      </c>
      <c r="D21">
        <v>2</v>
      </c>
      <c r="E21">
        <v>3</v>
      </c>
      <c r="F21">
        <v>4</v>
      </c>
      <c r="G21">
        <v>5</v>
      </c>
      <c r="H21">
        <v>6</v>
      </c>
      <c r="I21">
        <v>7</v>
      </c>
      <c r="J21">
        <v>8</v>
      </c>
      <c r="K21">
        <v>9</v>
      </c>
    </row>
    <row r="24" spans="1:12" x14ac:dyDescent="0.2">
      <c r="B24" s="1"/>
      <c r="C24" s="1"/>
      <c r="D24" s="1"/>
      <c r="E24" s="1"/>
      <c r="F24" s="1"/>
      <c r="G24" s="1"/>
    </row>
    <row r="25" spans="1:12" x14ac:dyDescent="0.2">
      <c r="B25" s="25"/>
      <c r="C25" s="25"/>
      <c r="D25" s="25"/>
      <c r="E25" s="25"/>
      <c r="F25" s="25"/>
    </row>
  </sheetData>
  <sheetProtection password="CCB2" sheet="1" objects="1" scenarios="1"/>
  <phoneticPr fontId="7" type="noConversion"/>
  <pageMargins left="0.7" right="0.7" top="0.75" bottom="0.75" header="0.3" footer="0.3"/>
  <pageSetup paperSize="9" scale="5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Data input</vt:lpstr>
      <vt:lpstr>Drop Downs</vt:lpstr>
      <vt:lpstr>Summary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2018-05-08T05:06:06Z</cp:lastPrinted>
  <dcterms:created xsi:type="dcterms:W3CDTF">2016-09-21T09:30:03Z</dcterms:created>
  <dcterms:modified xsi:type="dcterms:W3CDTF">2018-05-10T12:48:48Z</dcterms:modified>
</cp:coreProperties>
</file>